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730"/>
  </bookViews>
  <sheets>
    <sheet name="приказ ФСТ 2017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#REF!</definedName>
    <definedName name="\a">#REF!</definedName>
    <definedName name="\m">#REF!</definedName>
    <definedName name="\n">#REF!</definedName>
    <definedName name="\o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Print_Area_2">#REF!</definedName>
    <definedName name="__xlnm.Print_Titles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t1">[0]!_tt1</definedName>
    <definedName name="ADD_2">[3]Диапазоны!#REF!</definedName>
    <definedName name="ADD_4">[3]Диапазоны!#REF!</definedName>
    <definedName name="ADD_PP1">[4]Диапазоны!#REF!</definedName>
    <definedName name="ADD_PP2">#REF!</definedName>
    <definedName name="ADD_PP2_2">[5]Диапазоны!#REF!</definedName>
    <definedName name="ADD2_1">[3]Диапазоны!#REF!</definedName>
    <definedName name="ADD3_1">[3]Диапазоны!#REF!</definedName>
    <definedName name="ADD4_MO">[5]Диапазоны!#REF!</definedName>
    <definedName name="ADD4_ORG">[5]Диапазоны!#REF!</definedName>
    <definedName name="ALL_FILES">[6]Файлы!$B$1</definedName>
    <definedName name="anscount" hidden="1">1</definedName>
    <definedName name="bbbbbb">[0]!bbbbbb</definedName>
    <definedName name="bnmnm">[0]!bnmnm</definedName>
    <definedName name="ccc">[0]!ccc</definedName>
    <definedName name="ccccdc">[0]!ccccdc</definedName>
    <definedName name="CompOt">#N/A</definedName>
    <definedName name="CompRas">#N/A</definedName>
    <definedName name="cvfds">[0]!cvfds</definedName>
    <definedName name="CУММА">#REF!</definedName>
    <definedName name="DATA">#REF!</definedName>
    <definedName name="DATE">#REF!</definedName>
    <definedName name="dddddddd">[0]!dddddddd</definedName>
    <definedName name="Down_range">#REF!</definedName>
    <definedName name="ERRO">#REF!</definedName>
    <definedName name="event">[7]TEHSHEET!$Q$2:$Q$5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'[8]10я Мельн'!#REF!</definedName>
    <definedName name="Excel_BuiltIn_Print_Area_12_1_1">NA()</definedName>
    <definedName name="Excel_BuiltIn_Print_Area_12_1_3">'[8]10я Мельн'!#REF!</definedName>
    <definedName name="Excel_BuiltIn_Print_Area_12_1_3_1">NA()</definedName>
    <definedName name="Excel_BuiltIn_Print_Area_12_1_5">'[8]10я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'[9]Свод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ffffffff">[0]!fffffffff</definedName>
    <definedName name="fg">#N/A</definedName>
    <definedName name="fil">[10]Справочники!$H$15</definedName>
    <definedName name="ghg" hidden="1">{#N/A,#N/A,FALSE,"Себестоимсть-97"}</definedName>
    <definedName name="god">[7]Титульный!$F$9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[10]Справочники!$G$13</definedName>
    <definedName name="k">#N/A</definedName>
    <definedName name="kbcn">[0]!kbcn</definedName>
    <definedName name="kk">[0]!kk</definedName>
    <definedName name="kpp">[10]Справочники!$H$13</definedName>
    <definedName name="LAST_RANGE">[6]REESTR!#REF!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[6]REESTR!#REF!</definedName>
    <definedName name="MO_LIST1">[7]REESTR!$X$2:$X$240</definedName>
    <definedName name="mo_n">[10]Справочники!$F$10</definedName>
    <definedName name="mo_name">[7]Титульный!$G$32</definedName>
    <definedName name="month_list">[12]TEHSHEET!$F$1:$F$13</definedName>
    <definedName name="MR_LIST">[12]REESTR_MO!$D$2:$D$15</definedName>
    <definedName name="MUNOBR">#REF!</definedName>
    <definedName name="n">[0]!n</definedName>
    <definedName name="NOM">#REF!</definedName>
    <definedName name="NSRF">#REF!</definedName>
    <definedName name="OKTMO">#REF!</definedName>
    <definedName name="OKTMO_LIST">[6]REESTR!#REF!</definedName>
    <definedName name="OKTMO_LIST1">[13]REESTR!$Y$3</definedName>
    <definedName name="oktmo_n">[10]Справочники!$H$10</definedName>
    <definedName name="org">[7]Титульный!$F$13</definedName>
    <definedName name="Org_list">#REF!</definedName>
    <definedName name="org_n">[10]Справочники!$F$13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qasec">[0]!qasec</definedName>
    <definedName name="qqq">[0]!qqq</definedName>
    <definedName name="qqqq">[0]!qqqq</definedName>
    <definedName name="qwecn">[0]!qwecn</definedName>
    <definedName name="qwer">[0]!qwer</definedName>
    <definedName name="qwertyt">[0]!qwertyt</definedName>
    <definedName name="qwertyu">[0]!qwertyu</definedName>
    <definedName name="qwertyui">[0]!qwertyui</definedName>
    <definedName name="qwsde">[0]!qwsde</definedName>
    <definedName name="qwxxd">[0]!qwxxd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rr">[0]!rr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[6]TEHSHEET!#REF!</definedName>
    <definedName name="SCOPE_ADD_VID">#REF!</definedName>
    <definedName name="SCOPE_ADD1">[6]TEHSHEET!#REF!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[5]matrix!#REF!</definedName>
    <definedName name="SCOPE_MatrMUORG1">[5]matrix!#REF!</definedName>
    <definedName name="SCOPE_MatrMUORG2">[5]matrix!#REF!</definedName>
    <definedName name="SCOPE_MatrORG1">[5]matrix!#REF!</definedName>
    <definedName name="SCOPE_MatrORG2">[5]matrix!#REF!</definedName>
    <definedName name="SCOPE_MatrVal">[5]matrix!#REF!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[6]TEHSHEET!$D$1:$D$10</definedName>
    <definedName name="sd">[0]!sd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">[0]!tt</definedName>
    <definedName name="TTT">#REF!</definedName>
    <definedName name="TYPE_POSELEN">#REF!</definedName>
    <definedName name="vbh">[0]!vbh</definedName>
    <definedName name="VD">[21]TEHSHEET!$D$1:$D$10</definedName>
    <definedName name="VDOC">#REF!</definedName>
    <definedName name="version">[12]Инструкция!$B$3</definedName>
    <definedName name="VID_TOPL">[6]TEHSHEET!$H$1:$H$5</definedName>
    <definedName name="vprod">[10]Справочники!$E$15</definedName>
    <definedName name="vrem">#REF!</definedName>
    <definedName name="wrn.Калькуляция._.себестоимости." hidden="1">{#N/A,#N/A,FALSE,"Себестоимсть-97"}</definedName>
    <definedName name="xdgfg">[0]!xdgfg</definedName>
    <definedName name="year_list">[12]TEHSHEET!$I$1:$I$15</definedName>
    <definedName name="YES_NO">[6]TEHSHEET!$B$1:$B$2</definedName>
    <definedName name="yyyjjjj" hidden="1">{#N/A,#N/A,FALSE,"Себестоимсть-97"}</definedName>
    <definedName name="А">#N/A</definedName>
    <definedName name="абон.пл">[0]!абон.пл</definedName>
    <definedName name="авт">[0]!авт</definedName>
    <definedName name="ан">[0]!ан</definedName>
    <definedName name="анализ">[0]!анализ</definedName>
    <definedName name="ап">[0]!ап</definedName>
    <definedName name="апрель">#N/A</definedName>
    <definedName name="_xlnm.Database">#REF!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олгоградэнерго">#REF!</definedName>
    <definedName name="второй">#REF!</definedName>
    <definedName name="ГОДА">#REF!</definedName>
    <definedName name="дд">[0]!дд</definedName>
    <definedName name="зз">[0]!зз</definedName>
    <definedName name="Зин">[0]!Зин</definedName>
    <definedName name="й">#N/A</definedName>
    <definedName name="йй">#N/A</definedName>
    <definedName name="к1">[0]!к1</definedName>
    <definedName name="КВАРТАЛЫ">#REF!</definedName>
    <definedName name="ке">#N/A</definedName>
    <definedName name="копия">[1]FES!#REF!</definedName>
    <definedName name="коэф1">#REF!</definedName>
    <definedName name="коэф2">#REF!</definedName>
    <definedName name="коэф3">#REF!</definedName>
    <definedName name="коэф4">#REF!</definedName>
    <definedName name="л">[0]!л</definedName>
    <definedName name="лимит" hidden="1">{#N/A,#N/A,FALSE,"Себестоимсть-97"}</definedName>
    <definedName name="лист">[0]!лист</definedName>
    <definedName name="лист1">[0]!лист1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">[0]!лист2</definedName>
    <definedName name="Лист2?prefix?">"T2"</definedName>
    <definedName name="лист3">[1]FES!#REF!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МЕСЯЦ">#REF!</definedName>
    <definedName name="мониторинг">#N/A</definedName>
    <definedName name="МР">#REF!</definedName>
    <definedName name="мс">[0]!мс</definedName>
    <definedName name="мым">#N/A</definedName>
    <definedName name="НСРФ">[22]Регионы!$A$2:$A$89</definedName>
    <definedName name="_xlnm.Print_Area" localSheetId="0">'приказ ФСТ 2017 '!$A$1:$DD$75</definedName>
    <definedName name="ОРГ">'[15]Баланс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лан">[0]!план</definedName>
    <definedName name="пнлнееен" hidden="1">{#N/A,#N/A,FALSE,"Себестоимсть-97"}</definedName>
    <definedName name="ПоследнийГод">#REF!</definedName>
    <definedName name="пром.">[0]!пром.</definedName>
    <definedName name="проч">[0]!проч</definedName>
    <definedName name="проч.расх">[0]!проч.расх</definedName>
    <definedName name="расх">[0]!расх</definedName>
    <definedName name="РГРЭС">[0]!РГРЭС</definedName>
    <definedName name="рем">[0]!рем</definedName>
    <definedName name="с">#N/A</definedName>
    <definedName name="сель">[0]!сель</definedName>
    <definedName name="сельск.хоз">[0]!сельск.хоз</definedName>
    <definedName name="сс">#N/A</definedName>
    <definedName name="ссс">[0]!ссс</definedName>
    <definedName name="сссс">#N/A</definedName>
    <definedName name="ссы">#N/A</definedName>
    <definedName name="СУММА">#REF!</definedName>
    <definedName name="тов">[0]!тов</definedName>
    <definedName name="тома">[0]!тома</definedName>
    <definedName name="третий">#REF!</definedName>
    <definedName name="три">[0]!три</definedName>
    <definedName name="у">#N/A</definedName>
    <definedName name="УФ56ОТ">[0]!УФ56ОТ</definedName>
    <definedName name="фф">[0]!фф</definedName>
    <definedName name="ц">#N/A</definedName>
    <definedName name="цу">#N/A</definedName>
    <definedName name="четвертый">#REF!</definedName>
    <definedName name="ЧИСЛО">#REF!</definedName>
    <definedName name="щ">[0]!щ</definedName>
    <definedName name="ыв">#N/A</definedName>
    <definedName name="ывы">[0]!ывы</definedName>
    <definedName name="ыыы" hidden="1">{#N/A,#N/A,FALSE,"Себестоимсть-97"}</definedName>
    <definedName name="ыыыы">#N/A</definedName>
    <definedName name="Южные">[0]!Южные</definedName>
  </definedNames>
  <calcPr calcId="145621"/>
</workbook>
</file>

<file path=xl/calcChain.xml><?xml version="1.0" encoding="utf-8"?>
<calcChain xmlns="http://schemas.openxmlformats.org/spreadsheetml/2006/main">
  <c r="CD64" i="1" l="1"/>
  <c r="CD63" i="1"/>
  <c r="CD62" i="1"/>
  <c r="BT61" i="1"/>
  <c r="CD32" i="1" l="1"/>
  <c r="CD24" i="1"/>
  <c r="BT64" i="1" l="1"/>
  <c r="BT63" i="1"/>
  <c r="BT62" i="1"/>
  <c r="BT59" i="1"/>
  <c r="BT56" i="1"/>
  <c r="BT27" i="1" l="1"/>
  <c r="BT32" i="1"/>
  <c r="BT24" i="1"/>
  <c r="BT20" i="1"/>
  <c r="CD61" i="1" l="1"/>
  <c r="CD48" i="1"/>
  <c r="BT48" i="1"/>
  <c r="CD38" i="1"/>
  <c r="CD36" i="1" s="1"/>
  <c r="BT38" i="1"/>
  <c r="BT36" i="1" s="1"/>
  <c r="CD27" i="1"/>
  <c r="CD19" i="1" s="1"/>
  <c r="BT35" i="1"/>
  <c r="CD35" i="1" l="1"/>
  <c r="BT19" i="1"/>
</calcChain>
</file>

<file path=xl/sharedStrings.xml><?xml version="1.0" encoding="utf-8"?>
<sst xmlns="http://schemas.openxmlformats.org/spreadsheetml/2006/main" count="191" uniqueCount="135">
  <si>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</si>
  <si>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</si>
  <si>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</si>
  <si>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</si>
  <si>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</si>
  <si>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</si>
  <si>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</si>
  <si>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</si>
  <si>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АО "Камчатские электрические сети им. И.А. Пискунова"</t>
  </si>
  <si>
    <t>ИНН:</t>
  </si>
  <si>
    <t>4101090167</t>
  </si>
  <si>
    <t>КПП:</t>
  </si>
  <si>
    <t>410101001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</si>
  <si>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</si>
  <si>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</si>
  <si>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</si>
  <si>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</si>
  <si>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</si>
  <si>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</si>
  <si>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</si>
  <si>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</si>
  <si>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</si>
  <si>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</si>
  <si>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</si>
  <si>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</si>
  <si>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</si>
  <si>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</si>
  <si>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</si>
  <si>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</si>
  <si>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</si>
  <si>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</si>
  <si>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</si>
  <si>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</si>
  <si>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</si>
  <si>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</si>
  <si>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</si>
  <si>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</si>
  <si>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</si>
  <si>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</si>
  <si>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</si>
  <si>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</si>
  <si>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</si>
  <si>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</si>
  <si>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</si>
  <si>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</si>
  <si>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</si>
  <si>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</si>
  <si>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</si>
  <si>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</si>
  <si>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</si>
  <si>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</si>
  <si>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</si>
  <si>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</si>
  <si>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</si>
  <si>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1.1.4.5.1.</t>
  </si>
  <si>
    <t>плата за обучение</t>
  </si>
  <si>
    <t>1.1.4.5.2.</t>
  </si>
  <si>
    <t>командировочные расходы</t>
  </si>
  <si>
    <t>1.1.4.5.3.</t>
  </si>
  <si>
    <t>другие прочие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</si>
  <si>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</si>
  <si>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</si>
  <si>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</si>
  <si>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</si>
  <si>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</si>
  <si>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</si>
  <si>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</si>
  <si>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</si>
  <si>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</si>
  <si>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</si>
  <si>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</si>
  <si>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</si>
  <si>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</si>
  <si>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(выполнение соц.гарантий по кол.договору)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</si>
  <si>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</si>
  <si>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</si>
  <si>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</si>
  <si>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</si>
  <si>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</si>
  <si>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</si>
  <si>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</si>
  <si>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</si>
  <si>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</si>
  <si>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</si>
  <si>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</si>
  <si>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</si>
  <si>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</si>
  <si>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</si>
  <si>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</si>
  <si>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</si>
  <si>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</si>
  <si>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</si>
  <si>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</si>
  <si>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</si>
  <si>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</si>
  <si>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</si>
  <si>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</si>
  <si>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</si>
  <si>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</si>
  <si>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</si>
  <si>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СН-2 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</si>
  <si>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</si>
  <si>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</si>
  <si>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</si>
  <si>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3.n</t>
  </si>
  <si>
    <t xml:space="preserve">в том числе количество условных единиц по линиям электропередач на СН-2 </t>
  </si>
  <si>
    <t>в том числе количество условных единиц по линиям электропередач на НН</t>
  </si>
  <si>
    <t>4</t>
  </si>
  <si>
    <t>Количество условных единиц по подстанциям, всего, в том числе:</t>
  </si>
  <si>
    <t>4.n</t>
  </si>
  <si>
    <t>в том числе Количество условных единиц по подстанциям на СН-2 уровне напряжения</t>
  </si>
  <si>
    <t>5</t>
  </si>
  <si>
    <t>Длина линий электропередач, всего, в том числе:</t>
  </si>
  <si>
    <t>км</t>
  </si>
  <si>
    <t>5.n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</si>
  <si>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</si>
  <si>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</si>
  <si>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</si>
  <si>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</si>
  <si>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</si>
  <si>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</si>
  <si>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</si>
  <si>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</si>
  <si>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</si>
  <si>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</si>
  <si>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</si>
  <si>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не утверждается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</si>
  <si>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</si>
  <si>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</si>
  <si>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</si>
  <si>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</si>
  <si>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</si>
  <si>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</si>
  <si>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2017 год</t>
  </si>
  <si>
    <t>рост отпуска э/э в сеть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</si>
</sst>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_-* #,##0.00&quot;р.&quot;_-;\-* #,##0.00&quot;р.&quot;_-;_-* &quot;-&quot;??&quot;р.&quot;_-;_-@_-"/>
    <numFmt numFmtId="171" formatCode="dd\-mmm\-yy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р_._-;\-* #,##0_р_._-;_-* &quot;-&quot;_р_._-;_-@_-"/>
    <numFmt numFmtId="176" formatCode="_-* #,##0.00_р_._-;\-* #,##0.00_р_._-;_-* &quot;-&quot;??_р_._-;_-@_-"/>
    <numFmt numFmtId="177" formatCode="&quot;$&quot;#,##0_);[Red]\(&quot;$&quot;#,##0\)"/>
    <numFmt numFmtId="178" formatCode="#,##0.000[$р.-419];\-#,##0.000[$р.-419]"/>
    <numFmt numFmtId="179" formatCode="_-* #,##0.0\ _$_-;\-* #,##0.0\ _$_-;_-* &quot;-&quot;??\ _$_-;_-@_-"/>
    <numFmt numFmtId="180" formatCode="#,##0.0_);\(#,##0.0\)"/>
    <numFmt numFmtId="181" formatCode="#,##0_ ;[Red]\-#,##0\ "/>
    <numFmt numFmtId="182" formatCode="#,##0_);[Blue]\(#,##0\)"/>
    <numFmt numFmtId="183" formatCode="_-* #,##0_-;\-* #,##0_-;_-* &quot;-&quot;_-;_-@_-"/>
    <numFmt numFmtId="184" formatCode="_-* #,##0.00_-;\-* #,##0.00_-;_-* &quot;-&quot;??_-;_-@_-"/>
    <numFmt numFmtId="185" formatCode="#,##0__\ \ \ \ 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#,##0.00&quot;т.р.&quot;;\-#,##0.00&quot;т.р.&quot;"/>
    <numFmt numFmtId="189" formatCode="#,##0.0;[Red]#,##0.0"/>
    <numFmt numFmtId="190" formatCode="_-* #,##0_đ_._-;\-* #,##0_đ_._-;_-* &quot;-&quot;_đ_._-;_-@_-"/>
    <numFmt numFmtId="191" formatCode="_-* #,##0.00_đ_._-;\-* #,##0.00_đ_._-;_-* &quot;-&quot;??_đ_._-;_-@_-"/>
    <numFmt numFmtId="192" formatCode="\(#,##0.0\)"/>
    <numFmt numFmtId="193" formatCode="#,##0\ &quot;?.&quot;;\-#,##0\ &quot;?.&quot;"/>
    <numFmt numFmtId="194" formatCode="#,##0______;;&quot;------------      &quot;"/>
    <numFmt numFmtId="195" formatCode="#,##0.00&quot; &quot;[$руб.-419];[Red]&quot;-&quot;#,##0.00&quot; &quot;[$руб.-419]"/>
    <numFmt numFmtId="196" formatCode="#,##0.000_ ;\-#,##0.000\ "/>
    <numFmt numFmtId="197" formatCode="#,##0.00_ ;[Red]\-#,##0.00\ "/>
    <numFmt numFmtId="198" formatCode="#,##0.000"/>
    <numFmt numFmtId="199" formatCode="#,##0.00&quot;р.&quot;;\-#,##0.00&quot;р.&quot;"/>
    <numFmt numFmtId="200" formatCode="0.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_);_(* \(#,##0\);_(* &quot;-&quot;_);_(@_)"/>
    <numFmt numFmtId="205" formatCode="_-* #,##0_р_._-;\-* #,##0_р_._-;_-* &quot;-&quot;??_р_._-;_-@_-"/>
    <numFmt numFmtId="206" formatCode="#,##0.0"/>
    <numFmt numFmtId="207" formatCode="_-* #,##0\ _$_-;\-* #,##0\ _$_-;_-* &quot;-&quot;\ _$_-;_-@_-"/>
    <numFmt numFmtId="208" formatCode="#,##0.00_ ;\-#,##0.00\ "/>
  </numFmts>
  <fonts count="1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4">
    <xf numFmtId="0" fontId="0" fillId="0" borderId="0"/>
    <xf numFmtId="0" fontId="2" fillId="0" borderId="0"/>
    <xf numFmtId="0" fontId="9" fillId="0" borderId="0"/>
    <xf numFmtId="164" fontId="9" fillId="0" borderId="0"/>
    <xf numFmtId="0" fontId="10" fillId="0" borderId="0"/>
    <xf numFmtId="0" fontId="11" fillId="0" borderId="0"/>
    <xf numFmtId="165" fontId="12" fillId="0" borderId="0">
      <alignment vertical="top"/>
    </xf>
    <xf numFmtId="165" fontId="13" fillId="0" borderId="0">
      <alignment vertical="top"/>
    </xf>
    <xf numFmtId="166" fontId="13" fillId="2" borderId="0">
      <alignment vertical="top"/>
    </xf>
    <xf numFmtId="165" fontId="13" fillId="3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1" fillId="4" borderId="10">
      <alignment wrapText="1"/>
      <protection locked="0"/>
    </xf>
    <xf numFmtId="0" fontId="9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6" fillId="0" borderId="0"/>
    <xf numFmtId="0" fontId="9" fillId="0" borderId="0"/>
    <xf numFmtId="164" fontId="9" fillId="0" borderId="0"/>
    <xf numFmtId="0" fontId="9" fillId="0" borderId="0"/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9" fillId="0" borderId="0"/>
    <xf numFmtId="164" fontId="9" fillId="0" borderId="0"/>
    <xf numFmtId="0" fontId="9" fillId="0" borderId="0"/>
    <xf numFmtId="164" fontId="9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64" fontId="10" fillId="0" borderId="0"/>
    <xf numFmtId="0" fontId="10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10" fillId="0" borderId="0"/>
    <xf numFmtId="164" fontId="10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2" fillId="0" borderId="0"/>
    <xf numFmtId="0" fontId="10" fillId="0" borderId="0"/>
    <xf numFmtId="164" fontId="10" fillId="0" borderId="0"/>
    <xf numFmtId="169" fontId="2" fillId="0" borderId="0" applyFont="0" applyFill="0" applyBorder="0" applyAlignment="0" applyProtection="0"/>
    <xf numFmtId="170" fontId="17" fillId="0" borderId="0">
      <protection locked="0"/>
    </xf>
    <xf numFmtId="170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0" fontId="17" fillId="0" borderId="11">
      <protection locked="0"/>
    </xf>
    <xf numFmtId="171" fontId="18" fillId="0" borderId="0">
      <protection locked="0"/>
    </xf>
    <xf numFmtId="171" fontId="18" fillId="0" borderId="0">
      <protection locked="0"/>
    </xf>
    <xf numFmtId="171" fontId="17" fillId="0" borderId="11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7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172" fontId="23" fillId="0" borderId="12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4" fillId="8" borderId="0" applyNumberFormat="0" applyBorder="0" applyAlignment="0" applyProtection="0"/>
    <xf numFmtId="10" fontId="25" fillId="0" borderId="0" applyNumberFormat="0" applyFill="0" applyBorder="0" applyAlignment="0"/>
    <xf numFmtId="0" fontId="26" fillId="0" borderId="0"/>
    <xf numFmtId="0" fontId="27" fillId="38" borderId="13" applyNumberFormat="0" applyAlignment="0" applyProtection="0"/>
    <xf numFmtId="0" fontId="28" fillId="0" borderId="13" applyNumberFormat="0" applyAlignment="0">
      <protection locked="0"/>
    </xf>
    <xf numFmtId="0" fontId="29" fillId="39" borderId="14" applyNumberFormat="0" applyAlignment="0" applyProtection="0"/>
    <xf numFmtId="0" fontId="30" fillId="0" borderId="15">
      <alignment horizontal="left" vertical="center"/>
    </xf>
    <xf numFmtId="175" fontId="1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3" fontId="11" fillId="0" borderId="0"/>
    <xf numFmtId="172" fontId="32" fillId="40" borderId="12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70" fontId="2" fillId="0" borderId="0" applyFont="0" applyFill="0" applyBorder="0" applyAlignment="0" applyProtection="0"/>
    <xf numFmtId="3" fontId="11" fillId="0" borderId="0"/>
    <xf numFmtId="0" fontId="31" fillId="0" borderId="0" applyFill="0" applyBorder="0" applyProtection="0">
      <alignment vertical="center"/>
    </xf>
    <xf numFmtId="14" fontId="11" fillId="0" borderId="0"/>
    <xf numFmtId="0" fontId="31" fillId="0" borderId="0" applyFont="0" applyFill="0" applyBorder="0" applyAlignment="0" applyProtection="0"/>
    <xf numFmtId="14" fontId="33" fillId="0" borderId="0">
      <alignment vertical="top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0" borderId="16" applyNumberFormat="0" applyFont="0" applyFill="0" applyAlignment="0" applyProtection="0"/>
    <xf numFmtId="0" fontId="34" fillId="0" borderId="0" applyNumberFormat="0" applyFill="0" applyBorder="0" applyAlignment="0" applyProtection="0"/>
    <xf numFmtId="167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4" fontId="33" fillId="0" borderId="0" applyFont="0" applyFill="0" applyBorder="0" applyAlignment="0" applyProtection="0"/>
    <xf numFmtId="37" fontId="11" fillId="0" borderId="0"/>
    <xf numFmtId="0" fontId="20" fillId="0" borderId="0"/>
    <xf numFmtId="0" fontId="36" fillId="0" borderId="0"/>
    <xf numFmtId="0" fontId="37" fillId="0" borderId="0" applyNumberForma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71" fontId="38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171" fontId="38" fillId="0" borderId="0">
      <protection locked="0"/>
    </xf>
    <xf numFmtId="2" fontId="11" fillId="0" borderId="0"/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Fill="0" applyBorder="0" applyProtection="0">
      <alignment horizontal="left"/>
    </xf>
    <xf numFmtId="0" fontId="42" fillId="10" borderId="0" applyNumberFormat="0" applyBorder="0" applyAlignment="0" applyProtection="0"/>
    <xf numFmtId="165" fontId="43" fillId="3" borderId="15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0" fontId="44" fillId="3" borderId="0" applyNumberFormat="0" applyFont="0" applyAlignment="0"/>
    <xf numFmtId="0" fontId="45" fillId="0" borderId="0" applyProtection="0">
      <alignment horizontal="right"/>
    </xf>
    <xf numFmtId="0" fontId="28" fillId="41" borderId="13" applyNumberFormat="0" applyAlignment="0"/>
    <xf numFmtId="0" fontId="46" fillId="0" borderId="0">
      <alignment horizontal="center"/>
    </xf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2" fontId="50" fillId="42" borderId="0" applyAlignment="0">
      <alignment horizontal="right"/>
      <protection locked="0"/>
    </xf>
    <xf numFmtId="0" fontId="46" fillId="0" borderId="0">
      <alignment horizontal="center" textRotation="90"/>
    </xf>
    <xf numFmtId="167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0" fontId="52" fillId="0" borderId="0" applyNumberFormat="0" applyFill="0" applyBorder="0" applyAlignment="0" applyProtection="0">
      <alignment vertical="top"/>
      <protection locked="0"/>
    </xf>
    <xf numFmtId="172" fontId="53" fillId="0" borderId="0"/>
    <xf numFmtId="0" fontId="11" fillId="0" borderId="0"/>
    <xf numFmtId="0" fontId="54" fillId="0" borderId="0" applyNumberFormat="0" applyFill="0" applyBorder="0" applyAlignment="0" applyProtection="0">
      <alignment vertical="top"/>
      <protection locked="0"/>
    </xf>
    <xf numFmtId="181" fontId="55" fillId="0" borderId="20">
      <alignment horizontal="center" vertical="center" wrapText="1"/>
    </xf>
    <xf numFmtId="0" fontId="56" fillId="16" borderId="13" applyNumberFormat="0" applyAlignment="0" applyProtection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7" fontId="13" fillId="0" borderId="0">
      <alignment vertical="top"/>
    </xf>
    <xf numFmtId="167" fontId="13" fillId="2" borderId="0">
      <alignment vertical="top"/>
    </xf>
    <xf numFmtId="38" fontId="13" fillId="2" borderId="0">
      <alignment vertical="top"/>
    </xf>
    <xf numFmtId="38" fontId="13" fillId="2" borderId="0">
      <alignment vertical="top"/>
    </xf>
    <xf numFmtId="38" fontId="13" fillId="0" borderId="0">
      <alignment vertical="top"/>
    </xf>
    <xf numFmtId="182" fontId="13" fillId="3" borderId="0">
      <alignment vertical="top"/>
    </xf>
    <xf numFmtId="38" fontId="13" fillId="0" borderId="0">
      <alignment vertical="top"/>
    </xf>
    <xf numFmtId="0" fontId="58" fillId="0" borderId="21" applyNumberFormat="0" applyFill="0" applyAlignment="0" applyProtection="0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85" fontId="60" fillId="0" borderId="20">
      <alignment horizontal="right"/>
      <protection locked="0"/>
    </xf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22" applyFont="0" applyBorder="0">
      <alignment horizontal="center" vertical="center"/>
    </xf>
    <xf numFmtId="0" fontId="61" fillId="43" borderId="0" applyNumberFormat="0" applyBorder="0" applyAlignment="0" applyProtection="0"/>
    <xf numFmtId="0" fontId="19" fillId="0" borderId="23"/>
    <xf numFmtId="0" fontId="62" fillId="0" borderId="0" applyNumberFormat="0" applyFill="0" applyBorder="0" applyAlignment="0" applyProtection="0"/>
    <xf numFmtId="188" fontId="2" fillId="0" borderId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>
      <alignment horizontal="right"/>
    </xf>
    <xf numFmtId="0" fontId="2" fillId="0" borderId="0"/>
    <xf numFmtId="0" fontId="64" fillId="0" borderId="0"/>
    <xf numFmtId="0" fontId="31" fillId="0" borderId="0" applyFill="0" applyBorder="0" applyProtection="0">
      <alignment vertical="center"/>
    </xf>
    <xf numFmtId="0" fontId="65" fillId="0" borderId="0"/>
    <xf numFmtId="0" fontId="11" fillId="0" borderId="0"/>
    <xf numFmtId="0" fontId="9" fillId="0" borderId="0"/>
    <xf numFmtId="0" fontId="20" fillId="44" borderId="24" applyNumberFormat="0" applyAlignment="0" applyProtection="0"/>
    <xf numFmtId="189" fontId="2" fillId="0" borderId="0" applyFont="0" applyAlignment="0">
      <alignment horizontal="center"/>
    </xf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43" fillId="0" borderId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66" fillId="38" borderId="25" applyNumberFormat="0" applyAlignment="0" applyProtection="0"/>
    <xf numFmtId="1" fontId="67" fillId="0" borderId="0" applyProtection="0">
      <alignment horizontal="right" vertical="center"/>
    </xf>
    <xf numFmtId="49" fontId="68" fillId="0" borderId="1" applyFill="0" applyProtection="0">
      <alignment vertical="center"/>
    </xf>
    <xf numFmtId="9" fontId="1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69" fillId="4" borderId="26"/>
    <xf numFmtId="37" fontId="69" fillId="4" borderId="26"/>
    <xf numFmtId="0" fontId="70" fillId="0" borderId="0" applyNumberFormat="0">
      <alignment horizontal="left"/>
    </xf>
    <xf numFmtId="194" fontId="71" fillId="0" borderId="27" applyBorder="0">
      <alignment horizontal="right"/>
      <protection locked="0"/>
    </xf>
    <xf numFmtId="49" fontId="72" fillId="0" borderId="15" applyNumberFormat="0">
      <alignment horizontal="left" vertical="center"/>
    </xf>
    <xf numFmtId="0" fontId="73" fillId="0" borderId="0"/>
    <xf numFmtId="195" fontId="73" fillId="0" borderId="0"/>
    <xf numFmtId="0" fontId="74" fillId="0" borderId="28">
      <alignment vertical="center"/>
    </xf>
    <xf numFmtId="4" fontId="75" fillId="4" borderId="25" applyNumberFormat="0" applyProtection="0">
      <alignment vertical="center"/>
    </xf>
    <xf numFmtId="4" fontId="76" fillId="4" borderId="25" applyNumberFormat="0" applyProtection="0">
      <alignment vertical="center"/>
    </xf>
    <xf numFmtId="4" fontId="75" fillId="4" borderId="25" applyNumberFormat="0" applyProtection="0">
      <alignment horizontal="left" vertical="center" indent="1"/>
    </xf>
    <xf numFmtId="4" fontId="75" fillId="4" borderId="25" applyNumberFormat="0" applyProtection="0">
      <alignment horizontal="left" vertical="center" indent="1"/>
    </xf>
    <xf numFmtId="0" fontId="11" fillId="45" borderId="25" applyNumberFormat="0" applyProtection="0">
      <alignment horizontal="left" vertical="center" indent="1"/>
    </xf>
    <xf numFmtId="4" fontId="75" fillId="46" borderId="25" applyNumberFormat="0" applyProtection="0">
      <alignment horizontal="right" vertical="center"/>
    </xf>
    <xf numFmtId="4" fontId="75" fillId="47" borderId="25" applyNumberFormat="0" applyProtection="0">
      <alignment horizontal="right" vertical="center"/>
    </xf>
    <xf numFmtId="4" fontId="75" fillId="48" borderId="25" applyNumberFormat="0" applyProtection="0">
      <alignment horizontal="right" vertical="center"/>
    </xf>
    <xf numFmtId="4" fontId="75" fillId="49" borderId="25" applyNumberFormat="0" applyProtection="0">
      <alignment horizontal="right" vertical="center"/>
    </xf>
    <xf numFmtId="4" fontId="75" fillId="50" borderId="25" applyNumberFormat="0" applyProtection="0">
      <alignment horizontal="right" vertical="center"/>
    </xf>
    <xf numFmtId="4" fontId="75" fillId="51" borderId="25" applyNumberFormat="0" applyProtection="0">
      <alignment horizontal="right" vertical="center"/>
    </xf>
    <xf numFmtId="4" fontId="75" fillId="52" borderId="25" applyNumberFormat="0" applyProtection="0">
      <alignment horizontal="right" vertical="center"/>
    </xf>
    <xf numFmtId="4" fontId="75" fillId="53" borderId="25" applyNumberFormat="0" applyProtection="0">
      <alignment horizontal="right" vertical="center"/>
    </xf>
    <xf numFmtId="4" fontId="75" fillId="54" borderId="25" applyNumberFormat="0" applyProtection="0">
      <alignment horizontal="right" vertical="center"/>
    </xf>
    <xf numFmtId="4" fontId="77" fillId="55" borderId="25" applyNumberFormat="0" applyProtection="0">
      <alignment horizontal="left" vertical="center" indent="1"/>
    </xf>
    <xf numFmtId="4" fontId="75" fillId="56" borderId="29" applyNumberFormat="0" applyProtection="0">
      <alignment horizontal="left" vertical="center" indent="1"/>
    </xf>
    <xf numFmtId="4" fontId="78" fillId="57" borderId="0" applyNumberFormat="0" applyProtection="0">
      <alignment horizontal="left" vertical="center" indent="1"/>
    </xf>
    <xf numFmtId="0" fontId="11" fillId="45" borderId="25" applyNumberFormat="0" applyProtection="0">
      <alignment horizontal="left" vertical="center" indent="1"/>
    </xf>
    <xf numFmtId="4" fontId="79" fillId="56" borderId="25" applyNumberFormat="0" applyProtection="0">
      <alignment horizontal="left" vertical="center" indent="1"/>
    </xf>
    <xf numFmtId="4" fontId="79" fillId="58" borderId="25" applyNumberFormat="0" applyProtection="0">
      <alignment horizontal="left" vertical="center" indent="1"/>
    </xf>
    <xf numFmtId="0" fontId="11" fillId="58" borderId="25" applyNumberFormat="0" applyProtection="0">
      <alignment horizontal="left" vertical="center" indent="1"/>
    </xf>
    <xf numFmtId="0" fontId="11" fillId="58" borderId="25" applyNumberFormat="0" applyProtection="0">
      <alignment horizontal="left" vertical="center" indent="1"/>
    </xf>
    <xf numFmtId="0" fontId="11" fillId="59" borderId="25" applyNumberFormat="0" applyProtection="0">
      <alignment horizontal="left" vertical="center" indent="1"/>
    </xf>
    <xf numFmtId="0" fontId="11" fillId="59" borderId="25" applyNumberFormat="0" applyProtection="0">
      <alignment horizontal="left" vertical="center" indent="1"/>
    </xf>
    <xf numFmtId="0" fontId="11" fillId="2" borderId="25" applyNumberFormat="0" applyProtection="0">
      <alignment horizontal="left" vertical="center" indent="1"/>
    </xf>
    <xf numFmtId="0" fontId="11" fillId="2" borderId="25" applyNumberFormat="0" applyProtection="0">
      <alignment horizontal="left" vertical="center" indent="1"/>
    </xf>
    <xf numFmtId="0" fontId="11" fillId="45" borderId="25" applyNumberFormat="0" applyProtection="0">
      <alignment horizontal="left" vertical="center" indent="1"/>
    </xf>
    <xf numFmtId="0" fontId="11" fillId="45" borderId="25" applyNumberFormat="0" applyProtection="0">
      <alignment horizontal="left" vertical="center" indent="1"/>
    </xf>
    <xf numFmtId="0" fontId="2" fillId="0" borderId="0"/>
    <xf numFmtId="4" fontId="75" fillId="60" borderId="25" applyNumberFormat="0" applyProtection="0">
      <alignment vertical="center"/>
    </xf>
    <xf numFmtId="4" fontId="76" fillId="60" borderId="25" applyNumberFormat="0" applyProtection="0">
      <alignment vertical="center"/>
    </xf>
    <xf numFmtId="4" fontId="75" fillId="60" borderId="25" applyNumberFormat="0" applyProtection="0">
      <alignment horizontal="left" vertical="center" indent="1"/>
    </xf>
    <xf numFmtId="4" fontId="75" fillId="60" borderId="25" applyNumberFormat="0" applyProtection="0">
      <alignment horizontal="left" vertical="center" indent="1"/>
    </xf>
    <xf numFmtId="4" fontId="75" fillId="56" borderId="25" applyNumberFormat="0" applyProtection="0">
      <alignment horizontal="right" vertical="center"/>
    </xf>
    <xf numFmtId="4" fontId="76" fillId="56" borderId="25" applyNumberFormat="0" applyProtection="0">
      <alignment horizontal="right" vertical="center"/>
    </xf>
    <xf numFmtId="0" fontId="11" fillId="45" borderId="25" applyNumberFormat="0" applyProtection="0">
      <alignment horizontal="left" vertical="center" indent="1"/>
    </xf>
    <xf numFmtId="0" fontId="11" fillId="45" borderId="25" applyNumberFormat="0" applyProtection="0">
      <alignment horizontal="left" vertical="center" indent="1"/>
    </xf>
    <xf numFmtId="0" fontId="80" fillId="0" borderId="0"/>
    <xf numFmtId="4" fontId="81" fillId="56" borderId="25" applyNumberFormat="0" applyProtection="0">
      <alignment horizontal="right" vertical="center"/>
    </xf>
    <xf numFmtId="0" fontId="82" fillId="0" borderId="0">
      <alignment horizontal="left" vertical="center" wrapText="1"/>
    </xf>
    <xf numFmtId="0" fontId="11" fillId="0" borderId="0"/>
    <xf numFmtId="0" fontId="9" fillId="0" borderId="0"/>
    <xf numFmtId="0" fontId="83" fillId="0" borderId="0" applyBorder="0" applyProtection="0">
      <alignment vertical="center"/>
    </xf>
    <xf numFmtId="0" fontId="83" fillId="0" borderId="1" applyBorder="0" applyProtection="0">
      <alignment horizontal="right" vertical="center"/>
    </xf>
    <xf numFmtId="0" fontId="84" fillId="61" borderId="0" applyBorder="0" applyProtection="0">
      <alignment horizontal="centerContinuous" vertical="center"/>
    </xf>
    <xf numFmtId="0" fontId="84" fillId="62" borderId="1" applyBorder="0" applyProtection="0">
      <alignment horizontal="centerContinuous" vertical="center"/>
    </xf>
    <xf numFmtId="0" fontId="85" fillId="0" borderId="0"/>
    <xf numFmtId="167" fontId="86" fillId="63" borderId="0">
      <alignment horizontal="right" vertical="top"/>
    </xf>
    <xf numFmtId="38" fontId="86" fillId="63" borderId="0">
      <alignment horizontal="right" vertical="top"/>
    </xf>
    <xf numFmtId="38" fontId="86" fillId="63" borderId="0">
      <alignment horizontal="right" vertical="top"/>
    </xf>
    <xf numFmtId="0" fontId="65" fillId="0" borderId="0"/>
    <xf numFmtId="0" fontId="87" fillId="0" borderId="0" applyFill="0" applyBorder="0" applyProtection="0">
      <alignment horizontal="left"/>
    </xf>
    <xf numFmtId="0" fontId="41" fillId="0" borderId="30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0" applyBorder="0" applyProtection="0"/>
    <xf numFmtId="0" fontId="89" fillId="0" borderId="0"/>
    <xf numFmtId="0" fontId="90" fillId="0" borderId="30" applyFill="0" applyBorder="0" applyProtection="0"/>
    <xf numFmtId="0" fontId="90" fillId="0" borderId="0"/>
    <xf numFmtId="0" fontId="91" fillId="0" borderId="0" applyFill="0" applyBorder="0" applyProtection="0"/>
    <xf numFmtId="0" fontId="92" fillId="0" borderId="0"/>
    <xf numFmtId="0" fontId="93" fillId="0" borderId="0" applyNumberFormat="0" applyFill="0" applyBorder="0" applyAlignment="0" applyProtection="0"/>
    <xf numFmtId="49" fontId="94" fillId="59" borderId="31" applyNumberFormat="0">
      <alignment horizontal="center" vertical="center"/>
    </xf>
    <xf numFmtId="0" fontId="95" fillId="0" borderId="32" applyNumberFormat="0" applyFill="0" applyAlignment="0" applyProtection="0"/>
    <xf numFmtId="0" fontId="96" fillId="0" borderId="16" applyFill="0" applyBorder="0" applyProtection="0">
      <alignment vertical="center"/>
    </xf>
    <xf numFmtId="0" fontId="97" fillId="0" borderId="0">
      <alignment horizontal="fill"/>
    </xf>
    <xf numFmtId="0" fontId="43" fillId="0" borderId="0"/>
    <xf numFmtId="0" fontId="98" fillId="0" borderId="0" applyNumberFormat="0" applyFill="0" applyBorder="0" applyAlignment="0" applyProtection="0"/>
    <xf numFmtId="0" fontId="99" fillId="0" borderId="1" applyBorder="0" applyProtection="0">
      <alignment horizontal="right"/>
    </xf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172" fontId="23" fillId="0" borderId="12">
      <protection locked="0"/>
    </xf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0" fontId="56" fillId="17" borderId="13" applyNumberFormat="0" applyAlignment="0" applyProtection="0"/>
    <xf numFmtId="3" fontId="100" fillId="0" borderId="0">
      <alignment horizontal="center" vertical="center" textRotation="90" wrapText="1"/>
    </xf>
    <xf numFmtId="196" fontId="23" fillId="0" borderId="15">
      <alignment vertical="top" wrapText="1"/>
    </xf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66" fillId="41" borderId="25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27" fillId="41" borderId="13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97" fontId="104" fillId="0" borderId="15">
      <alignment vertical="top" wrapText="1"/>
    </xf>
    <xf numFmtId="4" fontId="105" fillId="0" borderId="15">
      <alignment horizontal="left" vertical="center"/>
    </xf>
    <xf numFmtId="4" fontId="105" fillId="0" borderId="15"/>
    <xf numFmtId="4" fontId="105" fillId="68" borderId="15"/>
    <xf numFmtId="4" fontId="105" fillId="69" borderId="15"/>
    <xf numFmtId="4" fontId="106" fillId="70" borderId="15"/>
    <xf numFmtId="4" fontId="107" fillId="2" borderId="15"/>
    <xf numFmtId="4" fontId="108" fillId="0" borderId="15">
      <alignment horizontal="center" wrapText="1"/>
    </xf>
    <xf numFmtId="197" fontId="105" fillId="0" borderId="15"/>
    <xf numFmtId="197" fontId="104" fillId="0" borderId="15">
      <alignment horizontal="center" vertical="center" wrapText="1"/>
    </xf>
    <xf numFmtId="197" fontId="104" fillId="0" borderId="15">
      <alignment vertical="top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3" applyBorder="0">
      <alignment horizontal="center" vertical="center" wrapText="1"/>
    </xf>
    <xf numFmtId="172" fontId="32" fillId="40" borderId="12"/>
    <xf numFmtId="4" fontId="113" fillId="4" borderId="15" applyBorder="0">
      <alignment horizontal="right"/>
    </xf>
    <xf numFmtId="49" fontId="114" fillId="0" borderId="0" applyBorder="0">
      <alignment vertical="center"/>
    </xf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3" fontId="32" fillId="0" borderId="15" applyBorder="0">
      <alignment vertical="center"/>
    </xf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9" fillId="71" borderId="14" applyNumberFormat="0" applyAlignment="0" applyProtection="0"/>
    <xf numFmtId="0" fontId="2" fillId="0" borderId="0">
      <alignment wrapText="1"/>
    </xf>
    <xf numFmtId="0" fontId="111" fillId="0" borderId="0">
      <alignment horizontal="center" vertical="top" wrapText="1"/>
    </xf>
    <xf numFmtId="0" fontId="115" fillId="0" borderId="0">
      <alignment horizontal="centerContinuous" vertical="center" wrapText="1"/>
    </xf>
    <xf numFmtId="164" fontId="111" fillId="0" borderId="0">
      <alignment horizontal="center" vertical="top"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164" fontId="62" fillId="3" borderId="0" applyFill="0">
      <alignment wrapText="1"/>
    </xf>
    <xf numFmtId="198" fontId="116" fillId="3" borderId="15">
      <alignment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9" fontId="117" fillId="0" borderId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49" fontId="100" fillId="0" borderId="15">
      <alignment horizontal="right" vertical="top" wrapText="1"/>
    </xf>
    <xf numFmtId="200" fontId="118" fillId="0" borderId="0">
      <alignment horizontal="right" vertical="top" wrapText="1"/>
    </xf>
    <xf numFmtId="0" fontId="11" fillId="0" borderId="0"/>
    <xf numFmtId="0" fontId="11" fillId="0" borderId="0"/>
    <xf numFmtId="0" fontId="11" fillId="0" borderId="0"/>
    <xf numFmtId="0" fontId="119" fillId="0" borderId="0"/>
    <xf numFmtId="0" fontId="120" fillId="0" borderId="0"/>
    <xf numFmtId="0" fontId="20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43" fillId="0" borderId="0"/>
    <xf numFmtId="0" fontId="2" fillId="0" borderId="0"/>
    <xf numFmtId="0" fontId="20" fillId="0" borderId="0"/>
    <xf numFmtId="0" fontId="11" fillId="0" borderId="0"/>
    <xf numFmtId="0" fontId="20" fillId="0" borderId="0"/>
    <xf numFmtId="0" fontId="120" fillId="0" borderId="0"/>
    <xf numFmtId="0" fontId="20" fillId="0" borderId="0"/>
    <xf numFmtId="0" fontId="20" fillId="0" borderId="0"/>
    <xf numFmtId="0" fontId="121" fillId="0" borderId="0"/>
    <xf numFmtId="0" fontId="20" fillId="0" borderId="0"/>
    <xf numFmtId="0" fontId="122" fillId="0" borderId="0"/>
    <xf numFmtId="0" fontId="120" fillId="0" borderId="0"/>
    <xf numFmtId="0" fontId="120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1" fillId="0" borderId="0" applyNumberFormat="0" applyFont="0" applyFill="0" applyBorder="0" applyAlignment="0" applyProtection="0">
      <alignment vertical="top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2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49" fontId="113" fillId="0" borderId="0" applyBorder="0">
      <alignment vertical="top"/>
    </xf>
    <xf numFmtId="0" fontId="1" fillId="0" borderId="0"/>
    <xf numFmtId="0" fontId="121" fillId="0" borderId="0"/>
    <xf numFmtId="0" fontId="20" fillId="0" borderId="0"/>
    <xf numFmtId="0" fontId="1" fillId="0" borderId="0"/>
    <xf numFmtId="0" fontId="123" fillId="0" borderId="0"/>
    <xf numFmtId="0" fontId="11" fillId="0" borderId="0"/>
    <xf numFmtId="0" fontId="11" fillId="0" borderId="0"/>
    <xf numFmtId="0" fontId="11" fillId="0" borderId="0"/>
    <xf numFmtId="1" fontId="124" fillId="0" borderId="15">
      <alignment horizontal="left" vertical="center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7" fontId="125" fillId="0" borderId="15">
      <alignment vertical="top"/>
    </xf>
    <xf numFmtId="200" fontId="126" fillId="4" borderId="26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0" fontId="11" fillId="73" borderId="24" applyNumberFormat="0" applyFont="0" applyAlignment="0" applyProtection="0"/>
    <xf numFmtId="49" fontId="106" fillId="0" borderId="10">
      <alignment horizontal="left" vertical="center"/>
    </xf>
    <xf numFmtId="9" fontId="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1" fontId="127" fillId="0" borderId="15"/>
    <xf numFmtId="0" fontId="2" fillId="0" borderId="15" applyNumberFormat="0" applyFont="0" applyFill="0" applyAlignment="0" applyProtection="0"/>
    <xf numFmtId="3" fontId="128" fillId="74" borderId="10">
      <alignment horizontal="justify" vertical="center"/>
    </xf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9" fillId="0" borderId="0"/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4" fontId="9" fillId="0" borderId="0"/>
    <xf numFmtId="49" fontId="118" fillId="0" borderId="0"/>
    <xf numFmtId="49" fontId="129" fillId="0" borderId="0">
      <alignment vertical="top"/>
    </xf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200" fontId="62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04" fontId="11" fillId="0" borderId="0" applyFont="0" applyFill="0" applyBorder="0" applyAlignment="0" applyProtection="0"/>
    <xf numFmtId="175" fontId="2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3" fontId="2" fillId="0" borderId="0" applyFont="0" applyFill="0" applyBorder="0" applyAlignment="0" applyProtection="0"/>
    <xf numFmtId="176" fontId="122" fillId="0" borderId="0" applyFont="0" applyFill="0" applyBorder="0" applyAlignment="0" applyProtection="0"/>
    <xf numFmtId="176" fontId="2" fillId="0" borderId="0" applyFont="0" applyFill="0" applyBorder="0" applyAlignment="0" applyProtection="0"/>
    <xf numFmtId="206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76" fontId="20" fillId="0" borderId="0" applyFont="0" applyFill="0" applyBorder="0" applyAlignment="0" applyProtection="0"/>
    <xf numFmtId="198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22" fillId="0" borderId="0" applyFont="0" applyFill="0" applyBorder="0" applyAlignment="0" applyProtection="0"/>
    <xf numFmtId="176" fontId="2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7" fontId="2" fillId="0" borderId="0" applyFont="0" applyFill="0" applyBorder="0" applyAlignment="0" applyProtection="0"/>
    <xf numFmtId="4" fontId="113" fillId="3" borderId="0" applyBorder="0">
      <alignment horizontal="right"/>
    </xf>
    <xf numFmtId="4" fontId="113" fillId="3" borderId="0" applyBorder="0">
      <alignment horizontal="right"/>
    </xf>
    <xf numFmtId="4" fontId="113" fillId="3" borderId="0" applyBorder="0">
      <alignment horizontal="right"/>
    </xf>
    <xf numFmtId="4" fontId="113" fillId="75" borderId="34" applyBorder="0">
      <alignment horizontal="right"/>
    </xf>
    <xf numFmtId="4" fontId="113" fillId="3" borderId="15" applyFont="0" applyBorder="0">
      <alignment horizontal="right"/>
    </xf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208" fontId="23" fillId="0" borderId="10">
      <alignment vertical="top" wrapText="1"/>
    </xf>
    <xf numFmtId="206" fontId="2" fillId="0" borderId="15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71" fontId="17" fillId="0" borderId="0">
      <protection locked="0"/>
    </xf>
    <xf numFmtId="49" fontId="104" fillId="0" borderId="15">
      <alignment horizontal="center" vertical="center" wrapText="1"/>
    </xf>
    <xf numFmtId="0" fontId="23" fillId="0" borderId="15" applyBorder="0">
      <alignment horizontal="center" vertical="center" wrapText="1"/>
    </xf>
    <xf numFmtId="49" fontId="82" fillId="0" borderId="15" applyNumberFormat="0" applyFill="0" applyAlignment="0" applyProtection="0"/>
    <xf numFmtId="198" fontId="2" fillId="0" borderId="0"/>
    <xf numFmtId="0" fontId="11" fillId="0" borderId="0"/>
  </cellStyleXfs>
  <cellXfs count="48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left"/>
    </xf>
    <xf numFmtId="0" fontId="7" fillId="0" borderId="0" xfId="1" applyFont="1"/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8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49" fontId="7" fillId="0" borderId="6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justify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justify"/>
    </xf>
    <xf numFmtId="0" fontId="3" fillId="0" borderId="2" xfId="1" applyFont="1" applyBorder="1" applyAlignment="1">
      <alignment horizontal="center" vertical="justify"/>
    </xf>
    <xf numFmtId="0" fontId="3" fillId="0" borderId="7" xfId="1" applyFont="1" applyBorder="1" applyAlignment="1">
      <alignment horizontal="center" vertical="justify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200" fontId="7" fillId="0" borderId="6" xfId="1" applyNumberFormat="1" applyFont="1" applyBorder="1" applyAlignment="1">
      <alignment horizontal="center" vertical="center"/>
    </xf>
    <xf numFmtId="200" fontId="7" fillId="0" borderId="2" xfId="1" applyNumberFormat="1" applyFont="1" applyBorder="1" applyAlignment="1">
      <alignment horizontal="center" vertical="center"/>
    </xf>
    <xf numFmtId="200" fontId="7" fillId="0" borderId="7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left"/>
    </xf>
  </cellXfs>
  <cellStyles count="2034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Ltre01Лесозав.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P.2012(v0.1)" xfId="27"/>
    <cellStyle name="_Model_RAB Мой_46TE.2011(v1.0)" xfId="28"/>
    <cellStyle name="_Model_RAB Мой_ARMRAZR" xfId="29"/>
    <cellStyle name="_Model_RAB Мой_BALANCE.WARM.2010.FACT(v1.0)" xfId="30"/>
    <cellStyle name="_Model_RAB Мой_BALANCE.WARM.2010.PLAN" xfId="31"/>
    <cellStyle name="_Model_RAB Мой_BALANCE.WARM.2011YEAR(v0.7)" xfId="32"/>
    <cellStyle name="_Model_RAB Мой_BALANCE.WARM.2011YEAR.NEW.UPDATE.SCHEME" xfId="33"/>
    <cellStyle name="_Model_RAB Мой_EE.2REK.P2011.4.78(v0.3)" xfId="34"/>
    <cellStyle name="_Model_RAB Мой_FORM910.2012(v1.1)" xfId="35"/>
    <cellStyle name="_Model_RAB Мой_INVEST.EE.PLAN.4.78(v0.1)" xfId="36"/>
    <cellStyle name="_Model_RAB Мой_INVEST.EE.PLAN.4.78(v0.3)" xfId="37"/>
    <cellStyle name="_Model_RAB Мой_INVEST.EE.PLAN.4.78(v1.0)" xfId="38"/>
    <cellStyle name="_Model_RAB Мой_INVEST.PLAN.4.78(v0.1)" xfId="39"/>
    <cellStyle name="_Model_RAB Мой_INVEST.WARM.PLAN.4.78(v0.1)" xfId="40"/>
    <cellStyle name="_Model_RAB Мой_INVEST_WARM_PLAN" xfId="41"/>
    <cellStyle name="_Model_RAB Мой_NADB.JNVLS.APTEKA.2011(v1.3.3)" xfId="42"/>
    <cellStyle name="_Model_RAB Мой_NADB.JNVLS.APTEKA.2011(v1.3.3)_46TE.2011(v1.0)" xfId="43"/>
    <cellStyle name="_Model_RAB Мой_NADB.JNVLS.APTEKA.2011(v1.3.3)_INDEX.STATION.2012(v1.0)_" xfId="44"/>
    <cellStyle name="_Model_RAB Мой_NADB.JNVLS.APTEKA.2011(v1.3.3)_INDEX.STATION.2012(v2.0)" xfId="45"/>
    <cellStyle name="_Model_RAB Мой_NADB.JNVLS.APTEKA.2011(v1.3.3)_INDEX.STATION.2012(v2.1)" xfId="46"/>
    <cellStyle name="_Model_RAB Мой_NADB.JNVLS.APTEKA.2011(v1.3.3)_TEPLO.PREDEL.2012.M(v1.1)_test" xfId="47"/>
    <cellStyle name="_Model_RAB Мой_NADB.JNVLS.APTEKA.2011(v1.3.4)" xfId="48"/>
    <cellStyle name="_Model_RAB Мой_NADB.JNVLS.APTEKA.2011(v1.3.4)_46TE.2011(v1.0)" xfId="49"/>
    <cellStyle name="_Model_RAB Мой_NADB.JNVLS.APTEKA.2011(v1.3.4)_INDEX.STATION.2012(v1.0)_" xfId="50"/>
    <cellStyle name="_Model_RAB Мой_NADB.JNVLS.APTEKA.2011(v1.3.4)_INDEX.STATION.2012(v2.0)" xfId="51"/>
    <cellStyle name="_Model_RAB Мой_NADB.JNVLS.APTEKA.2011(v1.3.4)_INDEX.STATION.2012(v2.1)" xfId="52"/>
    <cellStyle name="_Model_RAB Мой_NADB.JNVLS.APTEKA.2011(v1.3.4)_TEPLO.PREDEL.2012.M(v1.1)_test" xfId="53"/>
    <cellStyle name="_Model_RAB Мой_PASSPORT.TEPLO.PROIZV(v2.1)" xfId="54"/>
    <cellStyle name="_Model_RAB Мой_PR.PROG.WARM.NOTCOMBI.2012.2.16_v1.4(04.04.11) 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 Мой_Книга2_PR.PROG.WARM.NOTCOMBI.2012.2.16_v1.4(04.04.11) " xfId="77"/>
    <cellStyle name="_Model_RAB_MRSK_svod" xfId="78"/>
    <cellStyle name="_Model_RAB_MRSK_svod 2" xfId="79"/>
    <cellStyle name="_Model_RAB_MRSK_svod 2_OREP.KU.2011.MONTHLY.02(v0.1)" xfId="80"/>
    <cellStyle name="_Model_RAB_MRSK_svod 2_OREP.KU.2011.MONTHLY.02(v0.4)" xfId="81"/>
    <cellStyle name="_Model_RAB_MRSK_svod 2_OREP.KU.2011.MONTHLY.11(v1.4)" xfId="82"/>
    <cellStyle name="_Model_RAB_MRSK_svod 2_UPDATE.OREP.KU.2011.MONTHLY.02.TO.1.2" xfId="83"/>
    <cellStyle name="_Model_RAB_MRSK_svod_46EE.2011(v1.0)" xfId="84"/>
    <cellStyle name="_Model_RAB_MRSK_svod_46EE.2011(v1.0)_46TE.2011(v1.0)" xfId="85"/>
    <cellStyle name="_Model_RAB_MRSK_svod_46EE.2011(v1.0)_INDEX.STATION.2012(v1.0)_" xfId="86"/>
    <cellStyle name="_Model_RAB_MRSK_svod_46EE.2011(v1.0)_INDEX.STATION.2012(v2.0)" xfId="87"/>
    <cellStyle name="_Model_RAB_MRSK_svod_46EE.2011(v1.0)_INDEX.STATION.2012(v2.1)" xfId="88"/>
    <cellStyle name="_Model_RAB_MRSK_svod_46EE.2011(v1.0)_TEPLO.PREDEL.2012.M(v1.1)_test" xfId="89"/>
    <cellStyle name="_Model_RAB_MRSK_svod_46EE.2011(v1.2)" xfId="90"/>
    <cellStyle name="_Model_RAB_MRSK_svod_46EP.2012(v0.1)" xfId="91"/>
    <cellStyle name="_Model_RAB_MRSK_svod_46TE.2011(v1.0)" xfId="92"/>
    <cellStyle name="_Model_RAB_MRSK_svod_ARMRAZR" xfId="93"/>
    <cellStyle name="_Model_RAB_MRSK_svod_BALANCE.WARM.2010.FACT(v1.0)" xfId="94"/>
    <cellStyle name="_Model_RAB_MRSK_svod_BALANCE.WARM.2010.PLAN" xfId="95"/>
    <cellStyle name="_Model_RAB_MRSK_svod_BALANCE.WARM.2011YEAR(v0.7)" xfId="96"/>
    <cellStyle name="_Model_RAB_MRSK_svod_BALANCE.WARM.2011YEAR.NEW.UPDATE.SCHEME" xfId="97"/>
    <cellStyle name="_Model_RAB_MRSK_svod_EE.2REK.P2011.4.78(v0.3)" xfId="98"/>
    <cellStyle name="_Model_RAB_MRSK_svod_FORM910.2012(v1.1)" xfId="99"/>
    <cellStyle name="_Model_RAB_MRSK_svod_INVEST.EE.PLAN.4.78(v0.1)" xfId="100"/>
    <cellStyle name="_Model_RAB_MRSK_svod_INVEST.EE.PLAN.4.78(v0.3)" xfId="101"/>
    <cellStyle name="_Model_RAB_MRSK_svod_INVEST.EE.PLAN.4.78(v1.0)" xfId="102"/>
    <cellStyle name="_Model_RAB_MRSK_svod_INVEST.PLAN.4.78(v0.1)" xfId="103"/>
    <cellStyle name="_Model_RAB_MRSK_svod_INVEST.WARM.PLAN.4.78(v0.1)" xfId="104"/>
    <cellStyle name="_Model_RAB_MRSK_svod_INVEST_WARM_PLAN" xfId="105"/>
    <cellStyle name="_Model_RAB_MRSK_svod_NADB.JNVLS.APTEKA.2011(v1.3.3)" xfId="106"/>
    <cellStyle name="_Model_RAB_MRSK_svod_NADB.JNVLS.APTEKA.2011(v1.3.3)_46TE.2011(v1.0)" xfId="107"/>
    <cellStyle name="_Model_RAB_MRSK_svod_NADB.JNVLS.APTEKA.2011(v1.3.3)_INDEX.STATION.2012(v1.0)_" xfId="108"/>
    <cellStyle name="_Model_RAB_MRSK_svod_NADB.JNVLS.APTEKA.2011(v1.3.3)_INDEX.STATION.2012(v2.0)" xfId="109"/>
    <cellStyle name="_Model_RAB_MRSK_svod_NADB.JNVLS.APTEKA.2011(v1.3.3)_INDEX.STATION.2012(v2.1)" xfId="110"/>
    <cellStyle name="_Model_RAB_MRSK_svod_NADB.JNVLS.APTEKA.2011(v1.3.3)_TEPLO.PREDEL.2012.M(v1.1)_test" xfId="111"/>
    <cellStyle name="_Model_RAB_MRSK_svod_NADB.JNVLS.APTEKA.2011(v1.3.4)" xfId="112"/>
    <cellStyle name="_Model_RAB_MRSK_svod_NADB.JNVLS.APTEKA.2011(v1.3.4)_46TE.2011(v1.0)" xfId="113"/>
    <cellStyle name="_Model_RAB_MRSK_svod_NADB.JNVLS.APTEKA.2011(v1.3.4)_INDEX.STATION.2012(v1.0)_" xfId="114"/>
    <cellStyle name="_Model_RAB_MRSK_svod_NADB.JNVLS.APTEKA.2011(v1.3.4)_INDEX.STATION.2012(v2.0)" xfId="115"/>
    <cellStyle name="_Model_RAB_MRSK_svod_NADB.JNVLS.APTEKA.2011(v1.3.4)_INDEX.STATION.2012(v2.1)" xfId="116"/>
    <cellStyle name="_Model_RAB_MRSK_svod_NADB.JNVLS.APTEKA.2011(v1.3.4)_TEPLO.PREDEL.2012.M(v1.1)_test" xfId="117"/>
    <cellStyle name="_Model_RAB_MRSK_svod_PASSPORT.TEPLO.PROIZV(v2.1)" xfId="118"/>
    <cellStyle name="_Model_RAB_MRSK_svod_PR.PROG.WARM.NOTCOMBI.2012.2.16_v1.4(04.04.11) " xfId="119"/>
    <cellStyle name="_Model_RAB_MRSK_svod_PREDEL.JKH.UTV.2011(v1.0.1)" xfId="120"/>
    <cellStyle name="_Model_RAB_MRSK_svod_PREDEL.JKH.UTV.2011(v1.0.1)_46TE.2011(v1.0)" xfId="121"/>
    <cellStyle name="_Model_RAB_MRSK_svod_PREDEL.JKH.UTV.2011(v1.0.1)_INDEX.STATION.2012(v1.0)_" xfId="122"/>
    <cellStyle name="_Model_RAB_MRSK_svod_PREDEL.JKH.UTV.2011(v1.0.1)_INDEX.STATION.2012(v2.0)" xfId="123"/>
    <cellStyle name="_Model_RAB_MRSK_svod_PREDEL.JKH.UTV.2011(v1.0.1)_INDEX.STATION.2012(v2.1)" xfId="124"/>
    <cellStyle name="_Model_RAB_MRSK_svod_PREDEL.JKH.UTV.2011(v1.0.1)_TEPLO.PREDEL.2012.M(v1.1)_test" xfId="125"/>
    <cellStyle name="_Model_RAB_MRSK_svod_PREDEL.JKH.UTV.2011(v1.1)" xfId="126"/>
    <cellStyle name="_Model_RAB_MRSK_svod_REP.BLR.2012(v1.0)" xfId="127"/>
    <cellStyle name="_Model_RAB_MRSK_svod_TEPLO.PREDEL.2012.M(v1.1)" xfId="128"/>
    <cellStyle name="_Model_RAB_MRSK_svod_TEST.TEMPLATE" xfId="129"/>
    <cellStyle name="_Model_RAB_MRSK_svod_UPDATE.46EE.2011.TO.1.1" xfId="130"/>
    <cellStyle name="_Model_RAB_MRSK_svod_UPDATE.46TE.2011.TO.1.1" xfId="131"/>
    <cellStyle name="_Model_RAB_MRSK_svod_UPDATE.46TE.2011.TO.1.2" xfId="132"/>
    <cellStyle name="_Model_RAB_MRSK_svod_UPDATE.BALANCE.WARM.2011YEAR.TO.1.1" xfId="133"/>
    <cellStyle name="_Model_RAB_MRSK_svod_UPDATE.BALANCE.WARM.2011YEAR.TO.1.1_46TE.2011(v1.0)" xfId="134"/>
    <cellStyle name="_Model_RAB_MRSK_svod_UPDATE.BALANCE.WARM.2011YEAR.TO.1.1_INDEX.STATION.2012(v1.0)_" xfId="135"/>
    <cellStyle name="_Model_RAB_MRSK_svod_UPDATE.BALANCE.WARM.2011YEAR.TO.1.1_INDEX.STATION.2012(v2.0)" xfId="136"/>
    <cellStyle name="_Model_RAB_MRSK_svod_UPDATE.BALANCE.WARM.2011YEAR.TO.1.1_INDEX.STATION.2012(v2.1)" xfId="137"/>
    <cellStyle name="_Model_RAB_MRSK_svod_UPDATE.BALANCE.WARM.2011YEAR.TO.1.1_OREP.KU.2011.MONTHLY.02(v1.1)" xfId="138"/>
    <cellStyle name="_Model_RAB_MRSK_svod_UPDATE.BALANCE.WARM.2011YEAR.TO.1.1_TEPLO.PREDEL.2012.M(v1.1)_test" xfId="139"/>
    <cellStyle name="_Model_RAB_MRSK_svod_UPDATE.NADB.JNVLS.APTEKA.2011.TO.1.3.4" xfId="140"/>
    <cellStyle name="_Model_RAB_MRSK_svod_Книга2_PR.PROG.WARM.NOTCOMBI.2012.2.16_v1.4(04.04.11) " xfId="141"/>
    <cellStyle name="_Plug" xfId="142"/>
    <cellStyle name="_Бюджет2006_ПОКАЗАТЕЛИ СВОДНЫЕ" xfId="143"/>
    <cellStyle name="_ВО ОП ТЭС-ОТ- 2007" xfId="144"/>
    <cellStyle name="_ВО ОП ТЭС-ОТ- 2007_Новая инструкция1_фст" xfId="145"/>
    <cellStyle name="_ВФ ОАО ТЭС-ОТ- 2009" xfId="146"/>
    <cellStyle name="_ВФ ОАО ТЭС-ОТ- 2009_Новая инструкция1_фст" xfId="147"/>
    <cellStyle name="_выручка по присоединениям2" xfId="148"/>
    <cellStyle name="_выручка по присоединениям2_Новая инструкция1_фст" xfId="149"/>
    <cellStyle name="_Договор аренды ЯЭ с разбивкой" xfId="150"/>
    <cellStyle name="_Договор аренды ЯЭ с разбивкой_Новая инструкция1_фст" xfId="151"/>
    <cellStyle name="_Защита ФЗП" xfId="152"/>
    <cellStyle name="_Исходные данные для модели" xfId="153"/>
    <cellStyle name="_Исходные данные для модели_Новая инструкция1_фст" xfId="154"/>
    <cellStyle name="_Консолидация-2008-проект-new" xfId="155"/>
    <cellStyle name="_МОДЕЛЬ_1 (2)" xfId="156"/>
    <cellStyle name="_МОДЕЛЬ_1 (2) 2" xfId="157"/>
    <cellStyle name="_МОДЕЛЬ_1 (2) 2_OREP.KU.2011.MONTHLY.02(v0.1)" xfId="158"/>
    <cellStyle name="_МОДЕЛЬ_1 (2) 2_OREP.KU.2011.MONTHLY.02(v0.4)" xfId="159"/>
    <cellStyle name="_МОДЕЛЬ_1 (2) 2_OREP.KU.2011.MONTHLY.11(v1.4)" xfId="160"/>
    <cellStyle name="_МОДЕЛЬ_1 (2) 2_UPDATE.OREP.KU.2011.MONTHLY.02.TO.1.2" xfId="161"/>
    <cellStyle name="_МОДЕЛЬ_1 (2)_46EE.2011(v1.0)" xfId="162"/>
    <cellStyle name="_МОДЕЛЬ_1 (2)_46EE.2011(v1.0)_46TE.2011(v1.0)" xfId="163"/>
    <cellStyle name="_МОДЕЛЬ_1 (2)_46EE.2011(v1.0)_INDEX.STATION.2012(v1.0)_" xfId="164"/>
    <cellStyle name="_МОДЕЛЬ_1 (2)_46EE.2011(v1.0)_INDEX.STATION.2012(v2.0)" xfId="165"/>
    <cellStyle name="_МОДЕЛЬ_1 (2)_46EE.2011(v1.0)_INDEX.STATION.2012(v2.1)" xfId="166"/>
    <cellStyle name="_МОДЕЛЬ_1 (2)_46EE.2011(v1.0)_TEPLO.PREDEL.2012.M(v1.1)_test" xfId="167"/>
    <cellStyle name="_МОДЕЛЬ_1 (2)_46EE.2011(v1.2)" xfId="168"/>
    <cellStyle name="_МОДЕЛЬ_1 (2)_46EP.2012(v0.1)" xfId="169"/>
    <cellStyle name="_МОДЕЛЬ_1 (2)_46TE.2011(v1.0)" xfId="170"/>
    <cellStyle name="_МОДЕЛЬ_1 (2)_ARMRAZR" xfId="171"/>
    <cellStyle name="_МОДЕЛЬ_1 (2)_BALANCE.WARM.2010.FACT(v1.0)" xfId="172"/>
    <cellStyle name="_МОДЕЛЬ_1 (2)_BALANCE.WARM.2010.PLAN" xfId="173"/>
    <cellStyle name="_МОДЕЛЬ_1 (2)_BALANCE.WARM.2011YEAR(v0.7)" xfId="174"/>
    <cellStyle name="_МОДЕЛЬ_1 (2)_BALANCE.WARM.2011YEAR.NEW.UPDATE.SCHEME" xfId="175"/>
    <cellStyle name="_МОДЕЛЬ_1 (2)_EE.2REK.P2011.4.78(v0.3)" xfId="176"/>
    <cellStyle name="_МОДЕЛЬ_1 (2)_FORM910.2012(v1.1)" xfId="177"/>
    <cellStyle name="_МОДЕЛЬ_1 (2)_INVEST.EE.PLAN.4.78(v0.1)" xfId="178"/>
    <cellStyle name="_МОДЕЛЬ_1 (2)_INVEST.EE.PLAN.4.78(v0.3)" xfId="179"/>
    <cellStyle name="_МОДЕЛЬ_1 (2)_INVEST.EE.PLAN.4.78(v1.0)" xfId="180"/>
    <cellStyle name="_МОДЕЛЬ_1 (2)_INVEST.PLAN.4.78(v0.1)" xfId="181"/>
    <cellStyle name="_МОДЕЛЬ_1 (2)_INVEST.WARM.PLAN.4.78(v0.1)" xfId="182"/>
    <cellStyle name="_МОДЕЛЬ_1 (2)_INVEST_WARM_PLAN" xfId="183"/>
    <cellStyle name="_МОДЕЛЬ_1 (2)_NADB.JNVLS.APTEKA.2011(v1.3.3)" xfId="184"/>
    <cellStyle name="_МОДЕЛЬ_1 (2)_NADB.JNVLS.APTEKA.2011(v1.3.3)_46TE.2011(v1.0)" xfId="185"/>
    <cellStyle name="_МОДЕЛЬ_1 (2)_NADB.JNVLS.APTEKA.2011(v1.3.3)_INDEX.STATION.2012(v1.0)_" xfId="186"/>
    <cellStyle name="_МОДЕЛЬ_1 (2)_NADB.JNVLS.APTEKA.2011(v1.3.3)_INDEX.STATION.2012(v2.0)" xfId="187"/>
    <cellStyle name="_МОДЕЛЬ_1 (2)_NADB.JNVLS.APTEKA.2011(v1.3.3)_INDEX.STATION.2012(v2.1)" xfId="188"/>
    <cellStyle name="_МОДЕЛЬ_1 (2)_NADB.JNVLS.APTEKA.2011(v1.3.3)_TEPLO.PREDEL.2012.M(v1.1)_test" xfId="189"/>
    <cellStyle name="_МОДЕЛЬ_1 (2)_NADB.JNVLS.APTEKA.2011(v1.3.4)" xfId="190"/>
    <cellStyle name="_МОДЕЛЬ_1 (2)_NADB.JNVLS.APTEKA.2011(v1.3.4)_46TE.2011(v1.0)" xfId="191"/>
    <cellStyle name="_МОДЕЛЬ_1 (2)_NADB.JNVLS.APTEKA.2011(v1.3.4)_INDEX.STATION.2012(v1.0)_" xfId="192"/>
    <cellStyle name="_МОДЕЛЬ_1 (2)_NADB.JNVLS.APTEKA.2011(v1.3.4)_INDEX.STATION.2012(v2.0)" xfId="193"/>
    <cellStyle name="_МОДЕЛЬ_1 (2)_NADB.JNVLS.APTEKA.2011(v1.3.4)_INDEX.STATION.2012(v2.1)" xfId="194"/>
    <cellStyle name="_МОДЕЛЬ_1 (2)_NADB.JNVLS.APTEKA.2011(v1.3.4)_TEPLO.PREDEL.2012.M(v1.1)_test" xfId="195"/>
    <cellStyle name="_МОДЕЛЬ_1 (2)_PASSPORT.TEPLO.PROIZV(v2.1)" xfId="196"/>
    <cellStyle name="_МОДЕЛЬ_1 (2)_PR.PROG.WARM.NOTCOMBI.2012.2.16_v1.4(04.04.11) " xfId="197"/>
    <cellStyle name="_МОДЕЛЬ_1 (2)_PREDEL.JKH.UTV.2011(v1.0.1)" xfId="198"/>
    <cellStyle name="_МОДЕЛЬ_1 (2)_PREDEL.JKH.UTV.2011(v1.0.1)_46TE.2011(v1.0)" xfId="199"/>
    <cellStyle name="_МОДЕЛЬ_1 (2)_PREDEL.JKH.UTV.2011(v1.0.1)_INDEX.STATION.2012(v1.0)_" xfId="200"/>
    <cellStyle name="_МОДЕЛЬ_1 (2)_PREDEL.JKH.UTV.2011(v1.0.1)_INDEX.STATION.2012(v2.0)" xfId="201"/>
    <cellStyle name="_МОДЕЛЬ_1 (2)_PREDEL.JKH.UTV.2011(v1.0.1)_INDEX.STATION.2012(v2.1)" xfId="202"/>
    <cellStyle name="_МОДЕЛЬ_1 (2)_PREDEL.JKH.UTV.2011(v1.0.1)_TEPLO.PREDEL.2012.M(v1.1)_test" xfId="203"/>
    <cellStyle name="_МОДЕЛЬ_1 (2)_PREDEL.JKH.UTV.2011(v1.1)" xfId="204"/>
    <cellStyle name="_МОДЕЛЬ_1 (2)_REP.BLR.2012(v1.0)" xfId="205"/>
    <cellStyle name="_МОДЕЛЬ_1 (2)_TEPLO.PREDEL.2012.M(v1.1)" xfId="206"/>
    <cellStyle name="_МОДЕЛЬ_1 (2)_TEST.TEMPLATE" xfId="207"/>
    <cellStyle name="_МОДЕЛЬ_1 (2)_UPDATE.46EE.2011.TO.1.1" xfId="208"/>
    <cellStyle name="_МОДЕЛЬ_1 (2)_UPDATE.46TE.2011.TO.1.1" xfId="209"/>
    <cellStyle name="_МОДЕЛЬ_1 (2)_UPDATE.46TE.2011.TO.1.2" xfId="210"/>
    <cellStyle name="_МОДЕЛЬ_1 (2)_UPDATE.BALANCE.WARM.2011YEAR.TO.1.1" xfId="211"/>
    <cellStyle name="_МОДЕЛЬ_1 (2)_UPDATE.BALANCE.WARM.2011YEAR.TO.1.1_46TE.2011(v1.0)" xfId="212"/>
    <cellStyle name="_МОДЕЛЬ_1 (2)_UPDATE.BALANCE.WARM.2011YEAR.TO.1.1_INDEX.STATION.2012(v1.0)_" xfId="213"/>
    <cellStyle name="_МОДЕЛЬ_1 (2)_UPDATE.BALANCE.WARM.2011YEAR.TO.1.1_INDEX.STATION.2012(v2.0)" xfId="214"/>
    <cellStyle name="_МОДЕЛЬ_1 (2)_UPDATE.BALANCE.WARM.2011YEAR.TO.1.1_INDEX.STATION.2012(v2.1)" xfId="215"/>
    <cellStyle name="_МОДЕЛЬ_1 (2)_UPDATE.BALANCE.WARM.2011YEAR.TO.1.1_OREP.KU.2011.MONTHLY.02(v1.1)" xfId="216"/>
    <cellStyle name="_МОДЕЛЬ_1 (2)_UPDATE.BALANCE.WARM.2011YEAR.TO.1.1_TEPLO.PREDEL.2012.M(v1.1)_test" xfId="217"/>
    <cellStyle name="_МОДЕЛЬ_1 (2)_UPDATE.NADB.JNVLS.APTEKA.2011.TO.1.3.4" xfId="218"/>
    <cellStyle name="_МОДЕЛЬ_1 (2)_Книга2_PR.PROG.WARM.NOTCOMBI.2012.2.16_v1.4(04.04.11) " xfId="219"/>
    <cellStyle name="_НВВ 2009 постатейно свод по филиалам_09_02_09" xfId="220"/>
    <cellStyle name="_НВВ 2009 постатейно свод по филиалам_09_02_09_Новая инструкция1_фст" xfId="221"/>
    <cellStyle name="_НВВ 2009 постатейно свод по филиалам_для Валентина" xfId="222"/>
    <cellStyle name="_НВВ 2009 постатейно свод по филиалам_для Валентина_Новая инструкция1_фст" xfId="223"/>
    <cellStyle name="_Омск" xfId="224"/>
    <cellStyle name="_Омск_Новая инструкция1_фст" xfId="225"/>
    <cellStyle name="_ОТ ИД 2009" xfId="226"/>
    <cellStyle name="_ОТ ИД 2009_Новая инструкция1_фст" xfId="227"/>
    <cellStyle name="_пр 5 тариф RAB" xfId="228"/>
    <cellStyle name="_пр 5 тариф RAB 2" xfId="229"/>
    <cellStyle name="_пр 5 тариф RAB 2_OREP.KU.2011.MONTHLY.02(v0.1)" xfId="230"/>
    <cellStyle name="_пр 5 тариф RAB 2_OREP.KU.2011.MONTHLY.02(v0.4)" xfId="231"/>
    <cellStyle name="_пр 5 тариф RAB 2_OREP.KU.2011.MONTHLY.11(v1.4)" xfId="232"/>
    <cellStyle name="_пр 5 тариф RAB 2_UPDATE.OREP.KU.2011.MONTHLY.02.TO.1.2" xfId="233"/>
    <cellStyle name="_пр 5 тариф RAB_46EE.2011(v1.0)" xfId="234"/>
    <cellStyle name="_пр 5 тариф RAB_46EE.2011(v1.0)_46TE.2011(v1.0)" xfId="235"/>
    <cellStyle name="_пр 5 тариф RAB_46EE.2011(v1.0)_INDEX.STATION.2012(v1.0)_" xfId="236"/>
    <cellStyle name="_пр 5 тариф RAB_46EE.2011(v1.0)_INDEX.STATION.2012(v2.0)" xfId="237"/>
    <cellStyle name="_пр 5 тариф RAB_46EE.2011(v1.0)_INDEX.STATION.2012(v2.1)" xfId="238"/>
    <cellStyle name="_пр 5 тариф RAB_46EE.2011(v1.0)_TEPLO.PREDEL.2012.M(v1.1)_test" xfId="239"/>
    <cellStyle name="_пр 5 тариф RAB_46EE.2011(v1.2)" xfId="240"/>
    <cellStyle name="_пр 5 тариф RAB_46EP.2012(v0.1)" xfId="241"/>
    <cellStyle name="_пр 5 тариф RAB_46TE.2011(v1.0)" xfId="242"/>
    <cellStyle name="_пр 5 тариф RAB_ARMRAZR" xfId="243"/>
    <cellStyle name="_пр 5 тариф RAB_BALANCE.WARM.2010.FACT(v1.0)" xfId="244"/>
    <cellStyle name="_пр 5 тариф RAB_BALANCE.WARM.2010.PLAN" xfId="245"/>
    <cellStyle name="_пр 5 тариф RAB_BALANCE.WARM.2011YEAR(v0.7)" xfId="246"/>
    <cellStyle name="_пр 5 тариф RAB_BALANCE.WARM.2011YEAR.NEW.UPDATE.SCHEME" xfId="247"/>
    <cellStyle name="_пр 5 тариф RAB_EE.2REK.P2011.4.78(v0.3)" xfId="248"/>
    <cellStyle name="_пр 5 тариф RAB_FORM910.2012(v1.1)" xfId="249"/>
    <cellStyle name="_пр 5 тариф RAB_INVEST.EE.PLAN.4.78(v0.1)" xfId="250"/>
    <cellStyle name="_пр 5 тариф RAB_INVEST.EE.PLAN.4.78(v0.3)" xfId="251"/>
    <cellStyle name="_пр 5 тариф RAB_INVEST.EE.PLAN.4.78(v1.0)" xfId="252"/>
    <cellStyle name="_пр 5 тариф RAB_INVEST.PLAN.4.78(v0.1)" xfId="253"/>
    <cellStyle name="_пр 5 тариф RAB_INVEST.WARM.PLAN.4.78(v0.1)" xfId="254"/>
    <cellStyle name="_пр 5 тариф RAB_INVEST_WARM_PLAN" xfId="255"/>
    <cellStyle name="_пр 5 тариф RAB_NADB.JNVLS.APTEKA.2011(v1.3.3)" xfId="256"/>
    <cellStyle name="_пр 5 тариф RAB_NADB.JNVLS.APTEKA.2011(v1.3.3)_46TE.2011(v1.0)" xfId="257"/>
    <cellStyle name="_пр 5 тариф RAB_NADB.JNVLS.APTEKA.2011(v1.3.3)_INDEX.STATION.2012(v1.0)_" xfId="258"/>
    <cellStyle name="_пр 5 тариф RAB_NADB.JNVLS.APTEKA.2011(v1.3.3)_INDEX.STATION.2012(v2.0)" xfId="259"/>
    <cellStyle name="_пр 5 тариф RAB_NADB.JNVLS.APTEKA.2011(v1.3.3)_INDEX.STATION.2012(v2.1)" xfId="260"/>
    <cellStyle name="_пр 5 тариф RAB_NADB.JNVLS.APTEKA.2011(v1.3.3)_TEPLO.PREDEL.2012.M(v1.1)_test" xfId="261"/>
    <cellStyle name="_пр 5 тариф RAB_NADB.JNVLS.APTEKA.2011(v1.3.4)" xfId="262"/>
    <cellStyle name="_пр 5 тариф RAB_NADB.JNVLS.APTEKA.2011(v1.3.4)_46TE.2011(v1.0)" xfId="263"/>
    <cellStyle name="_пр 5 тариф RAB_NADB.JNVLS.APTEKA.2011(v1.3.4)_INDEX.STATION.2012(v1.0)_" xfId="264"/>
    <cellStyle name="_пр 5 тариф RAB_NADB.JNVLS.APTEKA.2011(v1.3.4)_INDEX.STATION.2012(v2.0)" xfId="265"/>
    <cellStyle name="_пр 5 тариф RAB_NADB.JNVLS.APTEKA.2011(v1.3.4)_INDEX.STATION.2012(v2.1)" xfId="266"/>
    <cellStyle name="_пр 5 тариф RAB_NADB.JNVLS.APTEKA.2011(v1.3.4)_TEPLO.PREDEL.2012.M(v1.1)_test" xfId="267"/>
    <cellStyle name="_пр 5 тариф RAB_PASSPORT.TEPLO.PROIZV(v2.1)" xfId="268"/>
    <cellStyle name="_пр 5 тариф RAB_PR.PROG.WARM.NOTCOMBI.2012.2.16_v1.4(04.04.11) " xfId="269"/>
    <cellStyle name="_пр 5 тариф RAB_PREDEL.JKH.UTV.2011(v1.0.1)" xfId="270"/>
    <cellStyle name="_пр 5 тариф RAB_PREDEL.JKH.UTV.2011(v1.0.1)_46TE.2011(v1.0)" xfId="271"/>
    <cellStyle name="_пр 5 тариф RAB_PREDEL.JKH.UTV.2011(v1.0.1)_INDEX.STATION.2012(v1.0)_" xfId="272"/>
    <cellStyle name="_пр 5 тариф RAB_PREDEL.JKH.UTV.2011(v1.0.1)_INDEX.STATION.2012(v2.0)" xfId="273"/>
    <cellStyle name="_пр 5 тариф RAB_PREDEL.JKH.UTV.2011(v1.0.1)_INDEX.STATION.2012(v2.1)" xfId="274"/>
    <cellStyle name="_пр 5 тариф RAB_PREDEL.JKH.UTV.2011(v1.0.1)_TEPLO.PREDEL.2012.M(v1.1)_test" xfId="275"/>
    <cellStyle name="_пр 5 тариф RAB_PREDEL.JKH.UTV.2011(v1.1)" xfId="276"/>
    <cellStyle name="_пр 5 тариф RAB_REP.BLR.2012(v1.0)" xfId="277"/>
    <cellStyle name="_пр 5 тариф RAB_TEPLO.PREDEL.2012.M(v1.1)" xfId="278"/>
    <cellStyle name="_пр 5 тариф RAB_TEST.TEMPLATE" xfId="279"/>
    <cellStyle name="_пр 5 тариф RAB_UPDATE.46EE.2011.TO.1.1" xfId="280"/>
    <cellStyle name="_пр 5 тариф RAB_UPDATE.46TE.2011.TO.1.1" xfId="281"/>
    <cellStyle name="_пр 5 тариф RAB_UPDATE.46TE.2011.TO.1.2" xfId="282"/>
    <cellStyle name="_пр 5 тариф RAB_UPDATE.BALANCE.WARM.2011YEAR.TO.1.1" xfId="283"/>
    <cellStyle name="_пр 5 тариф RAB_UPDATE.BALANCE.WARM.2011YEAR.TO.1.1_46TE.2011(v1.0)" xfId="284"/>
    <cellStyle name="_пр 5 тариф RAB_UPDATE.BALANCE.WARM.2011YEAR.TO.1.1_INDEX.STATION.2012(v1.0)_" xfId="285"/>
    <cellStyle name="_пр 5 тариф RAB_UPDATE.BALANCE.WARM.2011YEAR.TO.1.1_INDEX.STATION.2012(v2.0)" xfId="286"/>
    <cellStyle name="_пр 5 тариф RAB_UPDATE.BALANCE.WARM.2011YEAR.TO.1.1_INDEX.STATION.2012(v2.1)" xfId="287"/>
    <cellStyle name="_пр 5 тариф RAB_UPDATE.BALANCE.WARM.2011YEAR.TO.1.1_OREP.KU.2011.MONTHLY.02(v1.1)" xfId="288"/>
    <cellStyle name="_пр 5 тариф RAB_UPDATE.BALANCE.WARM.2011YEAR.TO.1.1_TEPLO.PREDEL.2012.M(v1.1)_test" xfId="289"/>
    <cellStyle name="_пр 5 тариф RAB_UPDATE.NADB.JNVLS.APTEKA.2011.TO.1.3.4" xfId="290"/>
    <cellStyle name="_пр 5 тариф RAB_Книга2_PR.PROG.WARM.NOTCOMBI.2012.2.16_v1.4(04.04.11) " xfId="291"/>
    <cellStyle name="_Предожение _ДБП_2009 г ( согласованные БП)  (2)" xfId="292"/>
    <cellStyle name="_Предожение _ДБП_2009 г ( согласованные БП)  (2)_Новая инструкция1_фст" xfId="293"/>
    <cellStyle name="_Приложение 2 0806 факт" xfId="294"/>
    <cellStyle name="_Приложение МТС-3-КС" xfId="295"/>
    <cellStyle name="_Приложение МТС-3-КС_Новая инструкция1_фст" xfId="296"/>
    <cellStyle name="_Приложение-МТС--2-1" xfId="297"/>
    <cellStyle name="_Приложение-МТС--2-1_Новая инструкция1_фст" xfId="298"/>
    <cellStyle name="_Расчет RAB_22072008" xfId="299"/>
    <cellStyle name="_Расчет RAB_22072008 2" xfId="300"/>
    <cellStyle name="_Расчет RAB_22072008 2_OREP.KU.2011.MONTHLY.02(v0.1)" xfId="301"/>
    <cellStyle name="_Расчет RAB_22072008 2_OREP.KU.2011.MONTHLY.02(v0.4)" xfId="302"/>
    <cellStyle name="_Расчет RAB_22072008 2_OREP.KU.2011.MONTHLY.11(v1.4)" xfId="303"/>
    <cellStyle name="_Расчет RAB_22072008 2_UPDATE.OREP.KU.2011.MONTHLY.02.TO.1.2" xfId="304"/>
    <cellStyle name="_Расчет RAB_22072008_46EE.2011(v1.0)" xfId="305"/>
    <cellStyle name="_Расчет RAB_22072008_46EE.2011(v1.0)_46TE.2011(v1.0)" xfId="306"/>
    <cellStyle name="_Расчет RAB_22072008_46EE.2011(v1.0)_INDEX.STATION.2012(v1.0)_" xfId="307"/>
    <cellStyle name="_Расчет RAB_22072008_46EE.2011(v1.0)_INDEX.STATION.2012(v2.0)" xfId="308"/>
    <cellStyle name="_Расчет RAB_22072008_46EE.2011(v1.0)_INDEX.STATION.2012(v2.1)" xfId="309"/>
    <cellStyle name="_Расчет RAB_22072008_46EE.2011(v1.0)_TEPLO.PREDEL.2012.M(v1.1)_test" xfId="310"/>
    <cellStyle name="_Расчет RAB_22072008_46EE.2011(v1.2)" xfId="311"/>
    <cellStyle name="_Расчет RAB_22072008_46EP.2012(v0.1)" xfId="312"/>
    <cellStyle name="_Расчет RAB_22072008_46TE.2011(v1.0)" xfId="313"/>
    <cellStyle name="_Расчет RAB_22072008_ARMRAZR" xfId="314"/>
    <cellStyle name="_Расчет RAB_22072008_BALANCE.WARM.2010.FACT(v1.0)" xfId="315"/>
    <cellStyle name="_Расчет RAB_22072008_BALANCE.WARM.2010.PLAN" xfId="316"/>
    <cellStyle name="_Расчет RAB_22072008_BALANCE.WARM.2011YEAR(v0.7)" xfId="317"/>
    <cellStyle name="_Расчет RAB_22072008_BALANCE.WARM.2011YEAR.NEW.UPDATE.SCHEME" xfId="318"/>
    <cellStyle name="_Расчет RAB_22072008_EE.2REK.P2011.4.78(v0.3)" xfId="319"/>
    <cellStyle name="_Расчет RAB_22072008_FORM910.2012(v1.1)" xfId="320"/>
    <cellStyle name="_Расчет RAB_22072008_INVEST.EE.PLAN.4.78(v0.1)" xfId="321"/>
    <cellStyle name="_Расчет RAB_22072008_INVEST.EE.PLAN.4.78(v0.3)" xfId="322"/>
    <cellStyle name="_Расчет RAB_22072008_INVEST.EE.PLAN.4.78(v1.0)" xfId="323"/>
    <cellStyle name="_Расчет RAB_22072008_INVEST.PLAN.4.78(v0.1)" xfId="324"/>
    <cellStyle name="_Расчет RAB_22072008_INVEST.WARM.PLAN.4.78(v0.1)" xfId="325"/>
    <cellStyle name="_Расчет RAB_22072008_INVEST_WARM_PLAN" xfId="326"/>
    <cellStyle name="_Расчет RAB_22072008_NADB.JNVLS.APTEKA.2011(v1.3.3)" xfId="327"/>
    <cellStyle name="_Расчет RAB_22072008_NADB.JNVLS.APTEKA.2011(v1.3.3)_46TE.2011(v1.0)" xfId="328"/>
    <cellStyle name="_Расчет RAB_22072008_NADB.JNVLS.APTEKA.2011(v1.3.3)_INDEX.STATION.2012(v1.0)_" xfId="329"/>
    <cellStyle name="_Расчет RAB_22072008_NADB.JNVLS.APTEKA.2011(v1.3.3)_INDEX.STATION.2012(v2.0)" xfId="330"/>
    <cellStyle name="_Расчет RAB_22072008_NADB.JNVLS.APTEKA.2011(v1.3.3)_INDEX.STATION.2012(v2.1)" xfId="331"/>
    <cellStyle name="_Расчет RAB_22072008_NADB.JNVLS.APTEKA.2011(v1.3.3)_TEPLO.PREDEL.2012.M(v1.1)_test" xfId="332"/>
    <cellStyle name="_Расчет RAB_22072008_NADB.JNVLS.APTEKA.2011(v1.3.4)" xfId="333"/>
    <cellStyle name="_Расчет RAB_22072008_NADB.JNVLS.APTEKA.2011(v1.3.4)_46TE.2011(v1.0)" xfId="334"/>
    <cellStyle name="_Расчет RAB_22072008_NADB.JNVLS.APTEKA.2011(v1.3.4)_INDEX.STATION.2012(v1.0)_" xfId="335"/>
    <cellStyle name="_Расчет RAB_22072008_NADB.JNVLS.APTEKA.2011(v1.3.4)_INDEX.STATION.2012(v2.0)" xfId="336"/>
    <cellStyle name="_Расчет RAB_22072008_NADB.JNVLS.APTEKA.2011(v1.3.4)_INDEX.STATION.2012(v2.1)" xfId="337"/>
    <cellStyle name="_Расчет RAB_22072008_NADB.JNVLS.APTEKA.2011(v1.3.4)_TEPLO.PREDEL.2012.M(v1.1)_test" xfId="338"/>
    <cellStyle name="_Расчет RAB_22072008_PASSPORT.TEPLO.PROIZV(v2.1)" xfId="339"/>
    <cellStyle name="_Расчет RAB_22072008_PR.PROG.WARM.NOTCOMBI.2012.2.16_v1.4(04.04.11) " xfId="340"/>
    <cellStyle name="_Расчет RAB_22072008_PREDEL.JKH.UTV.2011(v1.0.1)" xfId="341"/>
    <cellStyle name="_Расчет RAB_22072008_PREDEL.JKH.UTV.2011(v1.0.1)_46TE.2011(v1.0)" xfId="342"/>
    <cellStyle name="_Расчет RAB_22072008_PREDEL.JKH.UTV.2011(v1.0.1)_INDEX.STATION.2012(v1.0)_" xfId="343"/>
    <cellStyle name="_Расчет RAB_22072008_PREDEL.JKH.UTV.2011(v1.0.1)_INDEX.STATION.2012(v2.0)" xfId="344"/>
    <cellStyle name="_Расчет RAB_22072008_PREDEL.JKH.UTV.2011(v1.0.1)_INDEX.STATION.2012(v2.1)" xfId="345"/>
    <cellStyle name="_Расчет RAB_22072008_PREDEL.JKH.UTV.2011(v1.0.1)_TEPLO.PREDEL.2012.M(v1.1)_test" xfId="346"/>
    <cellStyle name="_Расчет RAB_22072008_PREDEL.JKH.UTV.2011(v1.1)" xfId="347"/>
    <cellStyle name="_Расчет RAB_22072008_REP.BLR.2012(v1.0)" xfId="348"/>
    <cellStyle name="_Расчет RAB_22072008_TEPLO.PREDEL.2012.M(v1.1)" xfId="349"/>
    <cellStyle name="_Расчет RAB_22072008_TEST.TEMPLATE" xfId="350"/>
    <cellStyle name="_Расчет RAB_22072008_UPDATE.46EE.2011.TO.1.1" xfId="351"/>
    <cellStyle name="_Расчет RAB_22072008_UPDATE.46TE.2011.TO.1.1" xfId="352"/>
    <cellStyle name="_Расчет RAB_22072008_UPDATE.46TE.2011.TO.1.2" xfId="353"/>
    <cellStyle name="_Расчет RAB_22072008_UPDATE.BALANCE.WARM.2011YEAR.TO.1.1" xfId="354"/>
    <cellStyle name="_Расчет RAB_22072008_UPDATE.BALANCE.WARM.2011YEAR.TO.1.1_46TE.2011(v1.0)" xfId="355"/>
    <cellStyle name="_Расчет RAB_22072008_UPDATE.BALANCE.WARM.2011YEAR.TO.1.1_INDEX.STATION.2012(v1.0)_" xfId="356"/>
    <cellStyle name="_Расчет RAB_22072008_UPDATE.BALANCE.WARM.2011YEAR.TO.1.1_INDEX.STATION.2012(v2.0)" xfId="357"/>
    <cellStyle name="_Расчет RAB_22072008_UPDATE.BALANCE.WARM.2011YEAR.TO.1.1_INDEX.STATION.2012(v2.1)" xfId="358"/>
    <cellStyle name="_Расчет RAB_22072008_UPDATE.BALANCE.WARM.2011YEAR.TO.1.1_OREP.KU.2011.MONTHLY.02(v1.1)" xfId="359"/>
    <cellStyle name="_Расчет RAB_22072008_UPDATE.BALANCE.WARM.2011YEAR.TO.1.1_TEPLO.PREDEL.2012.M(v1.1)_test" xfId="360"/>
    <cellStyle name="_Расчет RAB_22072008_UPDATE.NADB.JNVLS.APTEKA.2011.TO.1.3.4" xfId="361"/>
    <cellStyle name="_Расчет RAB_22072008_Книга2_PR.PROG.WARM.NOTCOMBI.2012.2.16_v1.4(04.04.11) " xfId="362"/>
    <cellStyle name="_Расчет RAB_Лен и МОЭСК_с 2010 года_14.04.2009_со сглаж_version 3.0_без ФСК" xfId="363"/>
    <cellStyle name="_Расчет RAB_Лен и МОЭСК_с 2010 года_14.04.2009_со сглаж_version 3.0_без ФСК 2" xfId="364"/>
    <cellStyle name="_Расчет RAB_Лен и МОЭСК_с 2010 года_14.04.2009_со сглаж_version 3.0_без ФСК 2_OREP.KU.2011.MONTHLY.02(v0.1)" xfId="365"/>
    <cellStyle name="_Расчет RAB_Лен и МОЭСК_с 2010 года_14.04.2009_со сглаж_version 3.0_без ФСК 2_OREP.KU.2011.MONTHLY.02(v0.4)" xfId="366"/>
    <cellStyle name="_Расчет RAB_Лен и МОЭСК_с 2010 года_14.04.2009_со сглаж_version 3.0_без ФСК 2_OREP.KU.2011.MONTHLY.11(v1.4)" xfId="367"/>
    <cellStyle name="_Расчет RAB_Лен и МОЭСК_с 2010 года_14.04.2009_со сглаж_version 3.0_без ФСК 2_UPDATE.OREP.KU.2011.MONTHLY.02.TO.1.2" xfId="368"/>
    <cellStyle name="_Расчет RAB_Лен и МОЭСК_с 2010 года_14.04.2009_со сглаж_version 3.0_без ФСК_46EE.2011(v1.0)" xfId="369"/>
    <cellStyle name="_Расчет RAB_Лен и МОЭСК_с 2010 года_14.04.2009_со сглаж_version 3.0_без ФСК_46EE.2011(v1.0)_46TE.2011(v1.0)" xfId="370"/>
    <cellStyle name="_Расчет RAB_Лен и МОЭСК_с 2010 года_14.04.2009_со сглаж_version 3.0_без ФСК_46EE.2011(v1.0)_INDEX.STATION.2012(v1.0)_" xfId="371"/>
    <cellStyle name="_Расчет RAB_Лен и МОЭСК_с 2010 года_14.04.2009_со сглаж_version 3.0_без ФСК_46EE.2011(v1.0)_INDEX.STATION.2012(v2.0)" xfId="372"/>
    <cellStyle name="_Расчет RAB_Лен и МОЭСК_с 2010 года_14.04.2009_со сглаж_version 3.0_без ФСК_46EE.2011(v1.0)_INDEX.STATION.2012(v2.1)" xfId="373"/>
    <cellStyle name="_Расчет RAB_Лен и МОЭСК_с 2010 года_14.04.2009_со сглаж_version 3.0_без ФСК_46EE.2011(v1.0)_TEPLO.PREDEL.2012.M(v1.1)_test" xfId="374"/>
    <cellStyle name="_Расчет RAB_Лен и МОЭСК_с 2010 года_14.04.2009_со сглаж_version 3.0_без ФСК_46EE.2011(v1.2)" xfId="375"/>
    <cellStyle name="_Расчет RAB_Лен и МОЭСК_с 2010 года_14.04.2009_со сглаж_version 3.0_без ФСК_46EP.2012(v0.1)" xfId="376"/>
    <cellStyle name="_Расчет RAB_Лен и МОЭСК_с 2010 года_14.04.2009_со сглаж_version 3.0_без ФСК_46TE.2011(v1.0)" xfId="377"/>
    <cellStyle name="_Расчет RAB_Лен и МОЭСК_с 2010 года_14.04.2009_со сглаж_version 3.0_без ФСК_ARMRAZR" xfId="378"/>
    <cellStyle name="_Расчет RAB_Лен и МОЭСК_с 2010 года_14.04.2009_со сглаж_version 3.0_без ФСК_BALANCE.WARM.2010.FACT(v1.0)" xfId="379"/>
    <cellStyle name="_Расчет RAB_Лен и МОЭСК_с 2010 года_14.04.2009_со сглаж_version 3.0_без ФСК_BALANCE.WARM.2010.PLAN" xfId="380"/>
    <cellStyle name="_Расчет RAB_Лен и МОЭСК_с 2010 года_14.04.2009_со сглаж_version 3.0_без ФСК_BALANCE.WARM.2011YEAR(v0.7)" xfId="381"/>
    <cellStyle name="_Расчет RAB_Лен и МОЭСК_с 2010 года_14.04.2009_со сглаж_version 3.0_без ФСК_BALANCE.WARM.2011YEAR.NEW.UPDATE.SCHEME" xfId="382"/>
    <cellStyle name="_Расчет RAB_Лен и МОЭСК_с 2010 года_14.04.2009_со сглаж_version 3.0_без ФСК_EE.2REK.P2011.4.78(v0.3)" xfId="383"/>
    <cellStyle name="_Расчет RAB_Лен и МОЭСК_с 2010 года_14.04.2009_со сглаж_version 3.0_без ФСК_FORM910.2012(v1.1)" xfId="384"/>
    <cellStyle name="_Расчет RAB_Лен и МОЭСК_с 2010 года_14.04.2009_со сглаж_version 3.0_без ФСК_INVEST.EE.PLAN.4.78(v0.1)" xfId="385"/>
    <cellStyle name="_Расчет RAB_Лен и МОЭСК_с 2010 года_14.04.2009_со сглаж_version 3.0_без ФСК_INVEST.EE.PLAN.4.78(v0.3)" xfId="386"/>
    <cellStyle name="_Расчет RAB_Лен и МОЭСК_с 2010 года_14.04.2009_со сглаж_version 3.0_без ФСК_INVEST.EE.PLAN.4.78(v1.0)" xfId="387"/>
    <cellStyle name="_Расчет RAB_Лен и МОЭСК_с 2010 года_14.04.2009_со сглаж_version 3.0_без ФСК_INVEST.PLAN.4.78(v0.1)" xfId="388"/>
    <cellStyle name="_Расчет RAB_Лен и МОЭСК_с 2010 года_14.04.2009_со сглаж_version 3.0_без ФСК_INVEST.WARM.PLAN.4.78(v0.1)" xfId="389"/>
    <cellStyle name="_Расчет RAB_Лен и МОЭСК_с 2010 года_14.04.2009_со сглаж_version 3.0_без ФСК_INVEST_WARM_PLAN" xfId="390"/>
    <cellStyle name="_Расчет RAB_Лен и МОЭСК_с 2010 года_14.04.2009_со сглаж_version 3.0_без ФСК_NADB.JNVLS.APTEKA.2011(v1.3.3)" xfId="391"/>
    <cellStyle name="_Расчет RAB_Лен и МОЭСК_с 2010 года_14.04.2009_со сглаж_version 3.0_без ФСК_NADB.JNVLS.APTEKA.2011(v1.3.3)_46TE.2011(v1.0)" xfId="392"/>
    <cellStyle name="_Расчет RAB_Лен и МОЭСК_с 2010 года_14.04.2009_со сглаж_version 3.0_без ФСК_NADB.JNVLS.APTEKA.2011(v1.3.3)_INDEX.STATION.2012(v1.0)_" xfId="393"/>
    <cellStyle name="_Расчет RAB_Лен и МОЭСК_с 2010 года_14.04.2009_со сглаж_version 3.0_без ФСК_NADB.JNVLS.APTEKA.2011(v1.3.3)_INDEX.STATION.2012(v2.0)" xfId="394"/>
    <cellStyle name="_Расчет RAB_Лен и МОЭСК_с 2010 года_14.04.2009_со сглаж_version 3.0_без ФСК_NADB.JNVLS.APTEKA.2011(v1.3.3)_INDEX.STATION.2012(v2.1)" xfId="395"/>
    <cellStyle name="_Расчет RAB_Лен и МОЭСК_с 2010 года_14.04.2009_со сглаж_version 3.0_без ФСК_NADB.JNVLS.APTEKA.2011(v1.3.3)_TEPLO.PREDEL.2012.M(v1.1)_test" xfId="396"/>
    <cellStyle name="_Расчет RAB_Лен и МОЭСК_с 2010 года_14.04.2009_со сглаж_version 3.0_без ФСК_NADB.JNVLS.APTEKA.2011(v1.3.4)" xfId="397"/>
    <cellStyle name="_Расчет RAB_Лен и МОЭСК_с 2010 года_14.04.2009_со сглаж_version 3.0_без ФСК_NADB.JNVLS.APTEKA.2011(v1.3.4)_46TE.2011(v1.0)" xfId="398"/>
    <cellStyle name="_Расчет RAB_Лен и МОЭСК_с 2010 года_14.04.2009_со сглаж_version 3.0_без ФСК_NADB.JNVLS.APTEKA.2011(v1.3.4)_INDEX.STATION.2012(v1.0)_" xfId="399"/>
    <cellStyle name="_Расчет RAB_Лен и МОЭСК_с 2010 года_14.04.2009_со сглаж_version 3.0_без ФСК_NADB.JNVLS.APTEKA.2011(v1.3.4)_INDEX.STATION.2012(v2.0)" xfId="400"/>
    <cellStyle name="_Расчет RAB_Лен и МОЭСК_с 2010 года_14.04.2009_со сглаж_version 3.0_без ФСК_NADB.JNVLS.APTEKA.2011(v1.3.4)_INDEX.STATION.2012(v2.1)" xfId="401"/>
    <cellStyle name="_Расчет RAB_Лен и МОЭСК_с 2010 года_14.04.2009_со сглаж_version 3.0_без ФСК_NADB.JNVLS.APTEKA.2011(v1.3.4)_TEPLO.PREDEL.2012.M(v1.1)_test" xfId="402"/>
    <cellStyle name="_Расчет RAB_Лен и МОЭСК_с 2010 года_14.04.2009_со сглаж_version 3.0_без ФСК_PASSPORT.TEPLO.PROIZV(v2.1)" xfId="403"/>
    <cellStyle name="_Расчет RAB_Лен и МОЭСК_с 2010 года_14.04.2009_со сглаж_version 3.0_без ФСК_PR.PROG.WARM.NOTCOMBI.2012.2.16_v1.4(04.04.11) " xfId="404"/>
    <cellStyle name="_Расчет RAB_Лен и МОЭСК_с 2010 года_14.04.2009_со сглаж_version 3.0_без ФСК_PREDEL.JKH.UTV.2011(v1.0.1)" xfId="405"/>
    <cellStyle name="_Расчет RAB_Лен и МОЭСК_с 2010 года_14.04.2009_со сглаж_version 3.0_без ФСК_PREDEL.JKH.UTV.2011(v1.0.1)_46TE.2011(v1.0)" xfId="406"/>
    <cellStyle name="_Расчет RAB_Лен и МОЭСК_с 2010 года_14.04.2009_со сглаж_version 3.0_без ФСК_PREDEL.JKH.UTV.2011(v1.0.1)_INDEX.STATION.2012(v1.0)_" xfId="407"/>
    <cellStyle name="_Расчет RAB_Лен и МОЭСК_с 2010 года_14.04.2009_со сглаж_version 3.0_без ФСК_PREDEL.JKH.UTV.2011(v1.0.1)_INDEX.STATION.2012(v2.0)" xfId="408"/>
    <cellStyle name="_Расчет RAB_Лен и МОЭСК_с 2010 года_14.04.2009_со сглаж_version 3.0_без ФСК_PREDEL.JKH.UTV.2011(v1.0.1)_INDEX.STATION.2012(v2.1)" xfId="409"/>
    <cellStyle name="_Расчет RAB_Лен и МОЭСК_с 2010 года_14.04.2009_со сглаж_version 3.0_без ФСК_PREDEL.JKH.UTV.2011(v1.0.1)_TEPLO.PREDEL.2012.M(v1.1)_test" xfId="410"/>
    <cellStyle name="_Расчет RAB_Лен и МОЭСК_с 2010 года_14.04.2009_со сглаж_version 3.0_без ФСК_PREDEL.JKH.UTV.2011(v1.1)" xfId="411"/>
    <cellStyle name="_Расчет RAB_Лен и МОЭСК_с 2010 года_14.04.2009_со сглаж_version 3.0_без ФСК_REP.BLR.2012(v1.0)" xfId="412"/>
    <cellStyle name="_Расчет RAB_Лен и МОЭСК_с 2010 года_14.04.2009_со сглаж_version 3.0_без ФСК_TEPLO.PREDEL.2012.M(v1.1)" xfId="413"/>
    <cellStyle name="_Расчет RAB_Лен и МОЭСК_с 2010 года_14.04.2009_со сглаж_version 3.0_без ФСК_TEST.TEMPLATE" xfId="414"/>
    <cellStyle name="_Расчет RAB_Лен и МОЭСК_с 2010 года_14.04.2009_со сглаж_version 3.0_без ФСК_UPDATE.46EE.2011.TO.1.1" xfId="415"/>
    <cellStyle name="_Расчет RAB_Лен и МОЭСК_с 2010 года_14.04.2009_со сглаж_version 3.0_без ФСК_UPDATE.46TE.2011.TO.1.1" xfId="416"/>
    <cellStyle name="_Расчет RAB_Лен и МОЭСК_с 2010 года_14.04.2009_со сглаж_version 3.0_без ФСК_UPDATE.46TE.2011.TO.1.2" xfId="417"/>
    <cellStyle name="_Расчет RAB_Лен и МОЭСК_с 2010 года_14.04.2009_со сглаж_version 3.0_без ФСК_UPDATE.BALANCE.WARM.2011YEAR.TO.1.1" xfId="418"/>
    <cellStyle name="_Расчет RAB_Лен и МОЭСК_с 2010 года_14.04.2009_со сглаж_version 3.0_без ФСК_UPDATE.BALANCE.WARM.2011YEAR.TO.1.1_46TE.2011(v1.0)" xfId="419"/>
    <cellStyle name="_Расчет RAB_Лен и МОЭСК_с 2010 года_14.04.2009_со сглаж_version 3.0_без ФСК_UPDATE.BALANCE.WARM.2011YEAR.TO.1.1_INDEX.STATION.2012(v1.0)_" xfId="420"/>
    <cellStyle name="_Расчет RAB_Лен и МОЭСК_с 2010 года_14.04.2009_со сглаж_version 3.0_без ФСК_UPDATE.BALANCE.WARM.2011YEAR.TO.1.1_INDEX.STATION.2012(v2.0)" xfId="421"/>
    <cellStyle name="_Расчет RAB_Лен и МОЭСК_с 2010 года_14.04.2009_со сглаж_version 3.0_без ФСК_UPDATE.BALANCE.WARM.2011YEAR.TO.1.1_INDEX.STATION.2012(v2.1)" xfId="422"/>
    <cellStyle name="_Расчет RAB_Лен и МОЭСК_с 2010 года_14.04.2009_со сглаж_version 3.0_без ФСК_UPDATE.BALANCE.WARM.2011YEAR.TO.1.1_OREP.KU.2011.MONTHLY.02(v1.1)" xfId="423"/>
    <cellStyle name="_Расчет RAB_Лен и МОЭСК_с 2010 года_14.04.2009_со сглаж_version 3.0_без ФСК_UPDATE.BALANCE.WARM.2011YEAR.TO.1.1_TEPLO.PREDEL.2012.M(v1.1)_test" xfId="424"/>
    <cellStyle name="_Расчет RAB_Лен и МОЭСК_с 2010 года_14.04.2009_со сглаж_version 3.0_без ФСК_UPDATE.NADB.JNVLS.APTEKA.2011.TO.1.3.4" xfId="425"/>
    <cellStyle name="_Расчет RAB_Лен и МОЭСК_с 2010 года_14.04.2009_со сглаж_version 3.0_без ФСК_Книга2_PR.PROG.WARM.NOTCOMBI.2012.2.16_v1.4(04.04.11) " xfId="426"/>
    <cellStyle name="_Свод по ИПР (2)" xfId="427"/>
    <cellStyle name="_Свод по ИПР (2)_Новая инструкция1_фст" xfId="428"/>
    <cellStyle name="_Справочник затрат_ЛХ_20.10.05" xfId="429"/>
    <cellStyle name="_таблицы для расчетов28-04-08_2006-2009_прибыль корр_по ИА" xfId="430"/>
    <cellStyle name="_таблицы для расчетов28-04-08_2006-2009_прибыль корр_по ИА_Новая инструкция1_фст" xfId="431"/>
    <cellStyle name="_таблицы для расчетов28-04-08_2006-2009с ИА" xfId="432"/>
    <cellStyle name="_таблицы для расчетов28-04-08_2006-2009с ИА_Новая инструкция1_фст" xfId="433"/>
    <cellStyle name="_Форма 6  РТК.xls(отчет по Адр пр. ЛО)" xfId="434"/>
    <cellStyle name="_Форма 6  РТК.xls(отчет по Адр пр. ЛО)_Новая инструкция1_фст" xfId="435"/>
    <cellStyle name="_Формат разбивки по МРСК_РСК" xfId="436"/>
    <cellStyle name="_Формат разбивки по МРСК_РСК_Новая инструкция1_фст" xfId="437"/>
    <cellStyle name="_Формат_для Согласования" xfId="438"/>
    <cellStyle name="_Формат_для Согласования_Новая инструкция1_фст" xfId="439"/>
    <cellStyle name="_ХХХ Прил 2 Формы бюджетных документов 2007" xfId="440"/>
    <cellStyle name="_экон.форм-т ВО 1 с разбивкой" xfId="441"/>
    <cellStyle name="_экон.форм-т ВО 1 с разбивкой_Новая инструкция1_фст" xfId="442"/>
    <cellStyle name="’К‰Э [0.00]" xfId="443"/>
    <cellStyle name="”€ќђќ‘ћ‚›‰" xfId="444"/>
    <cellStyle name="”€љ‘€ђћ‚ђќќ›‰" xfId="445"/>
    <cellStyle name="”ќђќ‘ћ‚›‰" xfId="446"/>
    <cellStyle name="”љ‘ђћ‚ђќќ›‰" xfId="447"/>
    <cellStyle name="„…ќ…†ќ›‰" xfId="448"/>
    <cellStyle name="„ђ’ђ" xfId="449"/>
    <cellStyle name="€’ћѓћ‚›‰" xfId="450"/>
    <cellStyle name="‡ђѓћ‹ћ‚ћљ1" xfId="451"/>
    <cellStyle name="‡ђѓћ‹ћ‚ћљ2" xfId="452"/>
    <cellStyle name="’ћѓћ‚›‰" xfId="453"/>
    <cellStyle name="1Normal" xfId="454"/>
    <cellStyle name="20% - Accent1" xfId="455"/>
    <cellStyle name="20% - Accent1 2" xfId="456"/>
    <cellStyle name="20% - Accent1 3" xfId="457"/>
    <cellStyle name="20% - Accent1_46EE.2011(v1.0)" xfId="458"/>
    <cellStyle name="20% - Accent2" xfId="459"/>
    <cellStyle name="20% - Accent2 2" xfId="460"/>
    <cellStyle name="20% - Accent2 3" xfId="461"/>
    <cellStyle name="20% - Accent2_46EE.2011(v1.0)" xfId="462"/>
    <cellStyle name="20% - Accent3" xfId="463"/>
    <cellStyle name="20% - Accent3 2" xfId="464"/>
    <cellStyle name="20% - Accent3 3" xfId="465"/>
    <cellStyle name="20% - Accent3_46EE.2011(v1.0)" xfId="466"/>
    <cellStyle name="20% - Accent4" xfId="467"/>
    <cellStyle name="20% - Accent4 2" xfId="468"/>
    <cellStyle name="20% - Accent4 3" xfId="469"/>
    <cellStyle name="20% - Accent4_46EE.2011(v1.0)" xfId="470"/>
    <cellStyle name="20% - Accent5" xfId="471"/>
    <cellStyle name="20% - Accent5 2" xfId="472"/>
    <cellStyle name="20% - Accent5 3" xfId="473"/>
    <cellStyle name="20% - Accent5_46EE.2011(v1.0)" xfId="474"/>
    <cellStyle name="20% - Accent6" xfId="475"/>
    <cellStyle name="20% - Accent6 2" xfId="476"/>
    <cellStyle name="20% - Accent6 3" xfId="477"/>
    <cellStyle name="20% - Accent6_46EE.2011(v1.0)" xfId="478"/>
    <cellStyle name="20% - Акцент1 10" xfId="479"/>
    <cellStyle name="20% - Акцент1 2" xfId="480"/>
    <cellStyle name="20% - Акцент1 2 2" xfId="481"/>
    <cellStyle name="20% - Акцент1 2 3" xfId="482"/>
    <cellStyle name="20% - Акцент1 2_46EE.2011(v1.0)" xfId="483"/>
    <cellStyle name="20% - Акцент1 3" xfId="484"/>
    <cellStyle name="20% - Акцент1 3 2" xfId="485"/>
    <cellStyle name="20% - Акцент1 3 3" xfId="486"/>
    <cellStyle name="20% - Акцент1 3_46EE.2011(v1.0)" xfId="487"/>
    <cellStyle name="20% - Акцент1 4" xfId="488"/>
    <cellStyle name="20% - Акцент1 4 2" xfId="489"/>
    <cellStyle name="20% - Акцент1 4 3" xfId="490"/>
    <cellStyle name="20% - Акцент1 4_46EE.2011(v1.0)" xfId="491"/>
    <cellStyle name="20% - Акцент1 5" xfId="492"/>
    <cellStyle name="20% - Акцент1 5 2" xfId="493"/>
    <cellStyle name="20% - Акцент1 5 3" xfId="494"/>
    <cellStyle name="20% - Акцент1 5_46EE.2011(v1.0)" xfId="495"/>
    <cellStyle name="20% - Акцент1 6" xfId="496"/>
    <cellStyle name="20% - Акцент1 6 2" xfId="497"/>
    <cellStyle name="20% - Акцент1 6 3" xfId="498"/>
    <cellStyle name="20% - Акцент1 6_46EE.2011(v1.0)" xfId="499"/>
    <cellStyle name="20% - Акцент1 7" xfId="500"/>
    <cellStyle name="20% - Акцент1 7 2" xfId="501"/>
    <cellStyle name="20% - Акцент1 7 3" xfId="502"/>
    <cellStyle name="20% - Акцент1 7_46EE.2011(v1.0)" xfId="503"/>
    <cellStyle name="20% - Акцент1 8" xfId="504"/>
    <cellStyle name="20% - Акцент1 8 2" xfId="505"/>
    <cellStyle name="20% - Акцент1 8 3" xfId="506"/>
    <cellStyle name="20% - Акцент1 8_46EE.2011(v1.0)" xfId="507"/>
    <cellStyle name="20% - Акцент1 9" xfId="508"/>
    <cellStyle name="20% - Акцент1 9 2" xfId="509"/>
    <cellStyle name="20% - Акцент1 9 3" xfId="510"/>
    <cellStyle name="20% - Акцент1 9_46EE.2011(v1.0)" xfId="511"/>
    <cellStyle name="20% - Акцент2 10" xfId="512"/>
    <cellStyle name="20% - Акцент2 2" xfId="513"/>
    <cellStyle name="20% - Акцент2 2 2" xfId="514"/>
    <cellStyle name="20% - Акцент2 2 3" xfId="515"/>
    <cellStyle name="20% - Акцент2 2_46EE.2011(v1.0)" xfId="516"/>
    <cellStyle name="20% - Акцент2 3" xfId="517"/>
    <cellStyle name="20% - Акцент2 3 2" xfId="518"/>
    <cellStyle name="20% - Акцент2 3 3" xfId="519"/>
    <cellStyle name="20% - Акцент2 3_46EE.2011(v1.0)" xfId="520"/>
    <cellStyle name="20% - Акцент2 4" xfId="521"/>
    <cellStyle name="20% - Акцент2 4 2" xfId="522"/>
    <cellStyle name="20% - Акцент2 4 3" xfId="523"/>
    <cellStyle name="20% - Акцент2 4_46EE.2011(v1.0)" xfId="524"/>
    <cellStyle name="20% - Акцент2 5" xfId="525"/>
    <cellStyle name="20% - Акцент2 5 2" xfId="526"/>
    <cellStyle name="20% - Акцент2 5 3" xfId="527"/>
    <cellStyle name="20% - Акцент2 5_46EE.2011(v1.0)" xfId="528"/>
    <cellStyle name="20% - Акцент2 6" xfId="529"/>
    <cellStyle name="20% - Акцент2 6 2" xfId="530"/>
    <cellStyle name="20% - Акцент2 6 3" xfId="531"/>
    <cellStyle name="20% - Акцент2 6_46EE.2011(v1.0)" xfId="532"/>
    <cellStyle name="20% - Акцент2 7" xfId="533"/>
    <cellStyle name="20% - Акцент2 7 2" xfId="534"/>
    <cellStyle name="20% - Акцент2 7 3" xfId="535"/>
    <cellStyle name="20% - Акцент2 7_46EE.2011(v1.0)" xfId="536"/>
    <cellStyle name="20% - Акцент2 8" xfId="537"/>
    <cellStyle name="20% - Акцент2 8 2" xfId="538"/>
    <cellStyle name="20% - Акцент2 8 3" xfId="539"/>
    <cellStyle name="20% - Акцент2 8_46EE.2011(v1.0)" xfId="540"/>
    <cellStyle name="20% - Акцент2 9" xfId="541"/>
    <cellStyle name="20% - Акцент2 9 2" xfId="542"/>
    <cellStyle name="20% - Акцент2 9 3" xfId="543"/>
    <cellStyle name="20% - Акцент2 9_46EE.2011(v1.0)" xfId="544"/>
    <cellStyle name="20% - Акцент3 10" xfId="545"/>
    <cellStyle name="20% - Акцент3 2" xfId="546"/>
    <cellStyle name="20% - Акцент3 2 2" xfId="547"/>
    <cellStyle name="20% - Акцент3 2 3" xfId="548"/>
    <cellStyle name="20% - Акцент3 2_46EE.2011(v1.0)" xfId="549"/>
    <cellStyle name="20% - Акцент3 3" xfId="550"/>
    <cellStyle name="20% - Акцент3 3 2" xfId="551"/>
    <cellStyle name="20% - Акцент3 3 3" xfId="552"/>
    <cellStyle name="20% - Акцент3 3_46EE.2011(v1.0)" xfId="553"/>
    <cellStyle name="20% - Акцент3 4" xfId="554"/>
    <cellStyle name="20% - Акцент3 4 2" xfId="555"/>
    <cellStyle name="20% - Акцент3 4 3" xfId="556"/>
    <cellStyle name="20% - Акцент3 4_46EE.2011(v1.0)" xfId="557"/>
    <cellStyle name="20% - Акцент3 5" xfId="558"/>
    <cellStyle name="20% - Акцент3 5 2" xfId="559"/>
    <cellStyle name="20% - Акцент3 5 3" xfId="560"/>
    <cellStyle name="20% - Акцент3 5_46EE.2011(v1.0)" xfId="561"/>
    <cellStyle name="20% - Акцент3 6" xfId="562"/>
    <cellStyle name="20% - Акцент3 6 2" xfId="563"/>
    <cellStyle name="20% - Акцент3 6 3" xfId="564"/>
    <cellStyle name="20% - Акцент3 6_46EE.2011(v1.0)" xfId="565"/>
    <cellStyle name="20% - Акцент3 7" xfId="566"/>
    <cellStyle name="20% - Акцент3 7 2" xfId="567"/>
    <cellStyle name="20% - Акцент3 7 3" xfId="568"/>
    <cellStyle name="20% - Акцент3 7_46EE.2011(v1.0)" xfId="569"/>
    <cellStyle name="20% - Акцент3 8" xfId="570"/>
    <cellStyle name="20% - Акцент3 8 2" xfId="571"/>
    <cellStyle name="20% - Акцент3 8 3" xfId="572"/>
    <cellStyle name="20% - Акцент3 8_46EE.2011(v1.0)" xfId="573"/>
    <cellStyle name="20% - Акцент3 9" xfId="574"/>
    <cellStyle name="20% - Акцент3 9 2" xfId="575"/>
    <cellStyle name="20% - Акцент3 9 3" xfId="576"/>
    <cellStyle name="20% - Акцент3 9_46EE.2011(v1.0)" xfId="577"/>
    <cellStyle name="20% - Акцент4 10" xfId="578"/>
    <cellStyle name="20% - Акцент4 2" xfId="579"/>
    <cellStyle name="20% - Акцент4 2 2" xfId="580"/>
    <cellStyle name="20% - Акцент4 2 3" xfId="581"/>
    <cellStyle name="20% - Акцент4 2_46EE.2011(v1.0)" xfId="582"/>
    <cellStyle name="20% - Акцент4 3" xfId="583"/>
    <cellStyle name="20% - Акцент4 3 2" xfId="584"/>
    <cellStyle name="20% - Акцент4 3 3" xfId="585"/>
    <cellStyle name="20% - Акцент4 3_46EE.2011(v1.0)" xfId="586"/>
    <cellStyle name="20% - Акцент4 4" xfId="587"/>
    <cellStyle name="20% - Акцент4 4 2" xfId="588"/>
    <cellStyle name="20% - Акцент4 4 3" xfId="589"/>
    <cellStyle name="20% - Акцент4 4_46EE.2011(v1.0)" xfId="590"/>
    <cellStyle name="20% - Акцент4 5" xfId="591"/>
    <cellStyle name="20% - Акцент4 5 2" xfId="592"/>
    <cellStyle name="20% - Акцент4 5 3" xfId="593"/>
    <cellStyle name="20% - Акцент4 5_46EE.2011(v1.0)" xfId="594"/>
    <cellStyle name="20% - Акцент4 6" xfId="595"/>
    <cellStyle name="20% - Акцент4 6 2" xfId="596"/>
    <cellStyle name="20% - Акцент4 6 3" xfId="597"/>
    <cellStyle name="20% - Акцент4 6_46EE.2011(v1.0)" xfId="598"/>
    <cellStyle name="20% - Акцент4 7" xfId="599"/>
    <cellStyle name="20% - Акцент4 7 2" xfId="600"/>
    <cellStyle name="20% - Акцент4 7 3" xfId="601"/>
    <cellStyle name="20% - Акцент4 7_46EE.2011(v1.0)" xfId="602"/>
    <cellStyle name="20% - Акцент4 8" xfId="603"/>
    <cellStyle name="20% - Акцент4 8 2" xfId="604"/>
    <cellStyle name="20% - Акцент4 8 3" xfId="605"/>
    <cellStyle name="20% - Акцент4 8_46EE.2011(v1.0)" xfId="606"/>
    <cellStyle name="20% - Акцент4 9" xfId="607"/>
    <cellStyle name="20% - Акцент4 9 2" xfId="608"/>
    <cellStyle name="20% - Акцент4 9 3" xfId="609"/>
    <cellStyle name="20% - Акцент4 9_46EE.2011(v1.0)" xfId="610"/>
    <cellStyle name="20% - Акцент5 10" xfId="611"/>
    <cellStyle name="20% - Акцент5 2" xfId="612"/>
    <cellStyle name="20% - Акцент5 2 2" xfId="613"/>
    <cellStyle name="20% - Акцент5 2 3" xfId="614"/>
    <cellStyle name="20% - Акцент5 2_46EE.2011(v1.0)" xfId="615"/>
    <cellStyle name="20% - Акцент5 3" xfId="616"/>
    <cellStyle name="20% - Акцент5 3 2" xfId="617"/>
    <cellStyle name="20% - Акцент5 3 3" xfId="618"/>
    <cellStyle name="20% - Акцент5 3_46EE.2011(v1.0)" xfId="619"/>
    <cellStyle name="20% - Акцент5 4" xfId="620"/>
    <cellStyle name="20% - Акцент5 4 2" xfId="621"/>
    <cellStyle name="20% - Акцент5 4 3" xfId="622"/>
    <cellStyle name="20% - Акцент5 4_46EE.2011(v1.0)" xfId="623"/>
    <cellStyle name="20% - Акцент5 5" xfId="624"/>
    <cellStyle name="20% - Акцент5 5 2" xfId="625"/>
    <cellStyle name="20% - Акцент5 5 3" xfId="626"/>
    <cellStyle name="20% - Акцент5 5_46EE.2011(v1.0)" xfId="627"/>
    <cellStyle name="20% - Акцент5 6" xfId="628"/>
    <cellStyle name="20% - Акцент5 6 2" xfId="629"/>
    <cellStyle name="20% - Акцент5 6 3" xfId="630"/>
    <cellStyle name="20% - Акцент5 6_46EE.2011(v1.0)" xfId="631"/>
    <cellStyle name="20% - Акцент5 7" xfId="632"/>
    <cellStyle name="20% - Акцент5 7 2" xfId="633"/>
    <cellStyle name="20% - Акцент5 7 3" xfId="634"/>
    <cellStyle name="20% - Акцент5 7_46EE.2011(v1.0)" xfId="635"/>
    <cellStyle name="20% - Акцент5 8" xfId="636"/>
    <cellStyle name="20% - Акцент5 8 2" xfId="637"/>
    <cellStyle name="20% - Акцент5 8 3" xfId="638"/>
    <cellStyle name="20% - Акцент5 8_46EE.2011(v1.0)" xfId="639"/>
    <cellStyle name="20% - Акцент5 9" xfId="640"/>
    <cellStyle name="20% - Акцент5 9 2" xfId="641"/>
    <cellStyle name="20% - Акцент5 9 3" xfId="642"/>
    <cellStyle name="20% - Акцент5 9_46EE.2011(v1.0)" xfId="643"/>
    <cellStyle name="20% - Акцент6 10" xfId="644"/>
    <cellStyle name="20% - Акцент6 2" xfId="645"/>
    <cellStyle name="20% - Акцент6 2 2" xfId="646"/>
    <cellStyle name="20% - Акцент6 2 3" xfId="647"/>
    <cellStyle name="20% - Акцент6 2_46EE.2011(v1.0)" xfId="648"/>
    <cellStyle name="20% - Акцент6 3" xfId="649"/>
    <cellStyle name="20% - Акцент6 3 2" xfId="650"/>
    <cellStyle name="20% - Акцент6 3 3" xfId="651"/>
    <cellStyle name="20% - Акцент6 3_46EE.2011(v1.0)" xfId="652"/>
    <cellStyle name="20% - Акцент6 4" xfId="653"/>
    <cellStyle name="20% - Акцент6 4 2" xfId="654"/>
    <cellStyle name="20% - Акцент6 4 3" xfId="655"/>
    <cellStyle name="20% - Акцент6 4_46EE.2011(v1.0)" xfId="656"/>
    <cellStyle name="20% - Акцент6 5" xfId="657"/>
    <cellStyle name="20% - Акцент6 5 2" xfId="658"/>
    <cellStyle name="20% - Акцент6 5 3" xfId="659"/>
    <cellStyle name="20% - Акцент6 5_46EE.2011(v1.0)" xfId="660"/>
    <cellStyle name="20% - Акцент6 6" xfId="661"/>
    <cellStyle name="20% - Акцент6 6 2" xfId="662"/>
    <cellStyle name="20% - Акцент6 6 3" xfId="663"/>
    <cellStyle name="20% - Акцент6 6_46EE.2011(v1.0)" xfId="664"/>
    <cellStyle name="20% - Акцент6 7" xfId="665"/>
    <cellStyle name="20% - Акцент6 7 2" xfId="666"/>
    <cellStyle name="20% - Акцент6 7 3" xfId="667"/>
    <cellStyle name="20% - Акцент6 7_46EE.2011(v1.0)" xfId="668"/>
    <cellStyle name="20% - Акцент6 8" xfId="669"/>
    <cellStyle name="20% - Акцент6 8 2" xfId="670"/>
    <cellStyle name="20% - Акцент6 8 3" xfId="671"/>
    <cellStyle name="20% - Акцент6 8_46EE.2011(v1.0)" xfId="672"/>
    <cellStyle name="20% - Акцент6 9" xfId="673"/>
    <cellStyle name="20% - Акцент6 9 2" xfId="674"/>
    <cellStyle name="20% - Акцент6 9 3" xfId="675"/>
    <cellStyle name="20% - Акцент6 9_46EE.2011(v1.0)" xfId="676"/>
    <cellStyle name="40% - Accent1" xfId="677"/>
    <cellStyle name="40% - Accent1 2" xfId="678"/>
    <cellStyle name="40% - Accent1 3" xfId="679"/>
    <cellStyle name="40% - Accent1_46EE.2011(v1.0)" xfId="680"/>
    <cellStyle name="40% - Accent2" xfId="681"/>
    <cellStyle name="40% - Accent2 2" xfId="682"/>
    <cellStyle name="40% - Accent2 3" xfId="683"/>
    <cellStyle name="40% - Accent2_46EE.2011(v1.0)" xfId="684"/>
    <cellStyle name="40% - Accent3" xfId="685"/>
    <cellStyle name="40% - Accent3 2" xfId="686"/>
    <cellStyle name="40% - Accent3 3" xfId="687"/>
    <cellStyle name="40% - Accent3_46EE.2011(v1.0)" xfId="688"/>
    <cellStyle name="40% - Accent4" xfId="689"/>
    <cellStyle name="40% - Accent4 2" xfId="690"/>
    <cellStyle name="40% - Accent4 3" xfId="691"/>
    <cellStyle name="40% - Accent4_46EE.2011(v1.0)" xfId="692"/>
    <cellStyle name="40% - Accent5" xfId="693"/>
    <cellStyle name="40% - Accent5 2" xfId="694"/>
    <cellStyle name="40% - Accent5 3" xfId="695"/>
    <cellStyle name="40% - Accent5_46EE.2011(v1.0)" xfId="696"/>
    <cellStyle name="40% - Accent6" xfId="697"/>
    <cellStyle name="40% - Accent6 2" xfId="698"/>
    <cellStyle name="40% - Accent6 3" xfId="699"/>
    <cellStyle name="40% - Accent6_46EE.2011(v1.0)" xfId="700"/>
    <cellStyle name="40% - Акцент1 10" xfId="701"/>
    <cellStyle name="40% - Акцент1 2" xfId="702"/>
    <cellStyle name="40% - Акцент1 2 2" xfId="703"/>
    <cellStyle name="40% - Акцент1 2 3" xfId="704"/>
    <cellStyle name="40% - Акцент1 2_46EE.2011(v1.0)" xfId="705"/>
    <cellStyle name="40% - Акцент1 3" xfId="706"/>
    <cellStyle name="40% - Акцент1 3 2" xfId="707"/>
    <cellStyle name="40% - Акцент1 3 3" xfId="708"/>
    <cellStyle name="40% - Акцент1 3_46EE.2011(v1.0)" xfId="709"/>
    <cellStyle name="40% - Акцент1 4" xfId="710"/>
    <cellStyle name="40% - Акцент1 4 2" xfId="711"/>
    <cellStyle name="40% - Акцент1 4 3" xfId="712"/>
    <cellStyle name="40% - Акцент1 4_46EE.2011(v1.0)" xfId="713"/>
    <cellStyle name="40% - Акцент1 5" xfId="714"/>
    <cellStyle name="40% - Акцент1 5 2" xfId="715"/>
    <cellStyle name="40% - Акцент1 5 3" xfId="716"/>
    <cellStyle name="40% - Акцент1 5_46EE.2011(v1.0)" xfId="717"/>
    <cellStyle name="40% - Акцент1 6" xfId="718"/>
    <cellStyle name="40% - Акцент1 6 2" xfId="719"/>
    <cellStyle name="40% - Акцент1 6 3" xfId="720"/>
    <cellStyle name="40% - Акцент1 6_46EE.2011(v1.0)" xfId="721"/>
    <cellStyle name="40% - Акцент1 7" xfId="722"/>
    <cellStyle name="40% - Акцент1 7 2" xfId="723"/>
    <cellStyle name="40% - Акцент1 7 3" xfId="724"/>
    <cellStyle name="40% - Акцент1 7_46EE.2011(v1.0)" xfId="725"/>
    <cellStyle name="40% - Акцент1 8" xfId="726"/>
    <cellStyle name="40% - Акцент1 8 2" xfId="727"/>
    <cellStyle name="40% - Акцент1 8 3" xfId="728"/>
    <cellStyle name="40% - Акцент1 8_46EE.2011(v1.0)" xfId="729"/>
    <cellStyle name="40% - Акцент1 9" xfId="730"/>
    <cellStyle name="40% - Акцент1 9 2" xfId="731"/>
    <cellStyle name="40% - Акцент1 9 3" xfId="732"/>
    <cellStyle name="40% - Акцент1 9_46EE.2011(v1.0)" xfId="733"/>
    <cellStyle name="40% - Акцент2 10" xfId="734"/>
    <cellStyle name="40% - Акцент2 2" xfId="735"/>
    <cellStyle name="40% - Акцент2 2 2" xfId="736"/>
    <cellStyle name="40% - Акцент2 2 3" xfId="737"/>
    <cellStyle name="40% - Акцент2 2_46EE.2011(v1.0)" xfId="738"/>
    <cellStyle name="40% - Акцент2 3" xfId="739"/>
    <cellStyle name="40% - Акцент2 3 2" xfId="740"/>
    <cellStyle name="40% - Акцент2 3 3" xfId="741"/>
    <cellStyle name="40% - Акцент2 3_46EE.2011(v1.0)" xfId="742"/>
    <cellStyle name="40% - Акцент2 4" xfId="743"/>
    <cellStyle name="40% - Акцент2 4 2" xfId="744"/>
    <cellStyle name="40% - Акцент2 4 3" xfId="745"/>
    <cellStyle name="40% - Акцент2 4_46EE.2011(v1.0)" xfId="746"/>
    <cellStyle name="40% - Акцент2 5" xfId="747"/>
    <cellStyle name="40% - Акцент2 5 2" xfId="748"/>
    <cellStyle name="40% - Акцент2 5 3" xfId="749"/>
    <cellStyle name="40% - Акцент2 5_46EE.2011(v1.0)" xfId="750"/>
    <cellStyle name="40% - Акцент2 6" xfId="751"/>
    <cellStyle name="40% - Акцент2 6 2" xfId="752"/>
    <cellStyle name="40% - Акцент2 6 3" xfId="753"/>
    <cellStyle name="40% - Акцент2 6_46EE.2011(v1.0)" xfId="754"/>
    <cellStyle name="40% - Акцент2 7" xfId="755"/>
    <cellStyle name="40% - Акцент2 7 2" xfId="756"/>
    <cellStyle name="40% - Акцент2 7 3" xfId="757"/>
    <cellStyle name="40% - Акцент2 7_46EE.2011(v1.0)" xfId="758"/>
    <cellStyle name="40% - Акцент2 8" xfId="759"/>
    <cellStyle name="40% - Акцент2 8 2" xfId="760"/>
    <cellStyle name="40% - Акцент2 8 3" xfId="761"/>
    <cellStyle name="40% - Акцент2 8_46EE.2011(v1.0)" xfId="762"/>
    <cellStyle name="40% - Акцент2 9" xfId="763"/>
    <cellStyle name="40% - Акцент2 9 2" xfId="764"/>
    <cellStyle name="40% - Акцент2 9 3" xfId="765"/>
    <cellStyle name="40% - Акцент2 9_46EE.2011(v1.0)" xfId="766"/>
    <cellStyle name="40% - Акцент3 10" xfId="767"/>
    <cellStyle name="40% - Акцент3 2" xfId="768"/>
    <cellStyle name="40% - Акцент3 2 2" xfId="769"/>
    <cellStyle name="40% - Акцент3 2 3" xfId="770"/>
    <cellStyle name="40% - Акцент3 2_46EE.2011(v1.0)" xfId="771"/>
    <cellStyle name="40% - Акцент3 3" xfId="772"/>
    <cellStyle name="40% - Акцент3 3 2" xfId="773"/>
    <cellStyle name="40% - Акцент3 3 3" xfId="774"/>
    <cellStyle name="40% - Акцент3 3_46EE.2011(v1.0)" xfId="775"/>
    <cellStyle name="40% - Акцент3 4" xfId="776"/>
    <cellStyle name="40% - Акцент3 4 2" xfId="777"/>
    <cellStyle name="40% - Акцент3 4 3" xfId="778"/>
    <cellStyle name="40% - Акцент3 4_46EE.2011(v1.0)" xfId="779"/>
    <cellStyle name="40% - Акцент3 5" xfId="780"/>
    <cellStyle name="40% - Акцент3 5 2" xfId="781"/>
    <cellStyle name="40% - Акцент3 5 3" xfId="782"/>
    <cellStyle name="40% - Акцент3 5_46EE.2011(v1.0)" xfId="783"/>
    <cellStyle name="40% - Акцент3 6" xfId="784"/>
    <cellStyle name="40% - Акцент3 6 2" xfId="785"/>
    <cellStyle name="40% - Акцент3 6 3" xfId="786"/>
    <cellStyle name="40% - Акцент3 6_46EE.2011(v1.0)" xfId="787"/>
    <cellStyle name="40% - Акцент3 7" xfId="788"/>
    <cellStyle name="40% - Акцент3 7 2" xfId="789"/>
    <cellStyle name="40% - Акцент3 7 3" xfId="790"/>
    <cellStyle name="40% - Акцент3 7_46EE.2011(v1.0)" xfId="791"/>
    <cellStyle name="40% - Акцент3 8" xfId="792"/>
    <cellStyle name="40% - Акцент3 8 2" xfId="793"/>
    <cellStyle name="40% - Акцент3 8 3" xfId="794"/>
    <cellStyle name="40% - Акцент3 8_46EE.2011(v1.0)" xfId="795"/>
    <cellStyle name="40% - Акцент3 9" xfId="796"/>
    <cellStyle name="40% - Акцент3 9 2" xfId="797"/>
    <cellStyle name="40% - Акцент3 9 3" xfId="798"/>
    <cellStyle name="40% - Акцент3 9_46EE.2011(v1.0)" xfId="799"/>
    <cellStyle name="40% - Акцент4 10" xfId="800"/>
    <cellStyle name="40% - Акцент4 2" xfId="801"/>
    <cellStyle name="40% - Акцент4 2 2" xfId="802"/>
    <cellStyle name="40% - Акцент4 2 3" xfId="803"/>
    <cellStyle name="40% - Акцент4 2_46EE.2011(v1.0)" xfId="804"/>
    <cellStyle name="40% - Акцент4 3" xfId="805"/>
    <cellStyle name="40% - Акцент4 3 2" xfId="806"/>
    <cellStyle name="40% - Акцент4 3 3" xfId="807"/>
    <cellStyle name="40% - Акцент4 3_46EE.2011(v1.0)" xfId="808"/>
    <cellStyle name="40% - Акцент4 4" xfId="809"/>
    <cellStyle name="40% - Акцент4 4 2" xfId="810"/>
    <cellStyle name="40% - Акцент4 4 3" xfId="811"/>
    <cellStyle name="40% - Акцент4 4_46EE.2011(v1.0)" xfId="812"/>
    <cellStyle name="40% - Акцент4 5" xfId="813"/>
    <cellStyle name="40% - Акцент4 5 2" xfId="814"/>
    <cellStyle name="40% - Акцент4 5 3" xfId="815"/>
    <cellStyle name="40% - Акцент4 5_46EE.2011(v1.0)" xfId="816"/>
    <cellStyle name="40% - Акцент4 6" xfId="817"/>
    <cellStyle name="40% - Акцент4 6 2" xfId="818"/>
    <cellStyle name="40% - Акцент4 6 3" xfId="819"/>
    <cellStyle name="40% - Акцент4 6_46EE.2011(v1.0)" xfId="820"/>
    <cellStyle name="40% - Акцент4 7" xfId="821"/>
    <cellStyle name="40% - Акцент4 7 2" xfId="822"/>
    <cellStyle name="40% - Акцент4 7 3" xfId="823"/>
    <cellStyle name="40% - Акцент4 7_46EE.2011(v1.0)" xfId="824"/>
    <cellStyle name="40% - Акцент4 8" xfId="825"/>
    <cellStyle name="40% - Акцент4 8 2" xfId="826"/>
    <cellStyle name="40% - Акцент4 8 3" xfId="827"/>
    <cellStyle name="40% - Акцент4 8_46EE.2011(v1.0)" xfId="828"/>
    <cellStyle name="40% - Акцент4 9" xfId="829"/>
    <cellStyle name="40% - Акцент4 9 2" xfId="830"/>
    <cellStyle name="40% - Акцент4 9 3" xfId="831"/>
    <cellStyle name="40% - Акцент4 9_46EE.2011(v1.0)" xfId="832"/>
    <cellStyle name="40% - Акцент5 10" xfId="833"/>
    <cellStyle name="40% - Акцент5 2" xfId="834"/>
    <cellStyle name="40% - Акцент5 2 2" xfId="835"/>
    <cellStyle name="40% - Акцент5 2 3" xfId="836"/>
    <cellStyle name="40% - Акцент5 2_46EE.2011(v1.0)" xfId="837"/>
    <cellStyle name="40% - Акцент5 3" xfId="838"/>
    <cellStyle name="40% - Акцент5 3 2" xfId="839"/>
    <cellStyle name="40% - Акцент5 3 3" xfId="840"/>
    <cellStyle name="40% - Акцент5 3_46EE.2011(v1.0)" xfId="841"/>
    <cellStyle name="40% - Акцент5 4" xfId="842"/>
    <cellStyle name="40% - Акцент5 4 2" xfId="843"/>
    <cellStyle name="40% - Акцент5 4 3" xfId="844"/>
    <cellStyle name="40% - Акцент5 4_46EE.2011(v1.0)" xfId="845"/>
    <cellStyle name="40% - Акцент5 5" xfId="846"/>
    <cellStyle name="40% - Акцент5 5 2" xfId="847"/>
    <cellStyle name="40% - Акцент5 5 3" xfId="848"/>
    <cellStyle name="40% - Акцент5 5_46EE.2011(v1.0)" xfId="849"/>
    <cellStyle name="40% - Акцент5 6" xfId="850"/>
    <cellStyle name="40% - Акцент5 6 2" xfId="851"/>
    <cellStyle name="40% - Акцент5 6 3" xfId="852"/>
    <cellStyle name="40% - Акцент5 6_46EE.2011(v1.0)" xfId="853"/>
    <cellStyle name="40% - Акцент5 7" xfId="854"/>
    <cellStyle name="40% - Акцент5 7 2" xfId="855"/>
    <cellStyle name="40% - Акцент5 7 3" xfId="856"/>
    <cellStyle name="40% - Акцент5 7_46EE.2011(v1.0)" xfId="857"/>
    <cellStyle name="40% - Акцент5 8" xfId="858"/>
    <cellStyle name="40% - Акцент5 8 2" xfId="859"/>
    <cellStyle name="40% - Акцент5 8 3" xfId="860"/>
    <cellStyle name="40% - Акцент5 8_46EE.2011(v1.0)" xfId="861"/>
    <cellStyle name="40% - Акцент5 9" xfId="862"/>
    <cellStyle name="40% - Акцент5 9 2" xfId="863"/>
    <cellStyle name="40% - Акцент5 9 3" xfId="864"/>
    <cellStyle name="40% - Акцент5 9_46EE.2011(v1.0)" xfId="865"/>
    <cellStyle name="40% - Акцент6 10" xfId="866"/>
    <cellStyle name="40% - Акцент6 2" xfId="867"/>
    <cellStyle name="40% - Акцент6 2 2" xfId="868"/>
    <cellStyle name="40% - Акцент6 2 3" xfId="869"/>
    <cellStyle name="40% - Акцент6 2_46EE.2011(v1.0)" xfId="870"/>
    <cellStyle name="40% - Акцент6 3" xfId="871"/>
    <cellStyle name="40% - Акцент6 3 2" xfId="872"/>
    <cellStyle name="40% - Акцент6 3 3" xfId="873"/>
    <cellStyle name="40% - Акцент6 3_46EE.2011(v1.0)" xfId="874"/>
    <cellStyle name="40% - Акцент6 4" xfId="875"/>
    <cellStyle name="40% - Акцент6 4 2" xfId="876"/>
    <cellStyle name="40% - Акцент6 4 3" xfId="877"/>
    <cellStyle name="40% - Акцент6 4_46EE.2011(v1.0)" xfId="878"/>
    <cellStyle name="40% - Акцент6 5" xfId="879"/>
    <cellStyle name="40% - Акцент6 5 2" xfId="880"/>
    <cellStyle name="40% - Акцент6 5 3" xfId="881"/>
    <cellStyle name="40% - Акцент6 5_46EE.2011(v1.0)" xfId="882"/>
    <cellStyle name="40% - Акцент6 6" xfId="883"/>
    <cellStyle name="40% - Акцент6 6 2" xfId="884"/>
    <cellStyle name="40% - Акцент6 6 3" xfId="885"/>
    <cellStyle name="40% - Акцент6 6_46EE.2011(v1.0)" xfId="886"/>
    <cellStyle name="40% - Акцент6 7" xfId="887"/>
    <cellStyle name="40% - Акцент6 7 2" xfId="888"/>
    <cellStyle name="40% - Акцент6 7 3" xfId="889"/>
    <cellStyle name="40% - Акцент6 7_46EE.2011(v1.0)" xfId="890"/>
    <cellStyle name="40% - Акцент6 8" xfId="891"/>
    <cellStyle name="40% - Акцент6 8 2" xfId="892"/>
    <cellStyle name="40% - Акцент6 8 3" xfId="893"/>
    <cellStyle name="40% - Акцент6 8_46EE.2011(v1.0)" xfId="894"/>
    <cellStyle name="40% - Акцент6 9" xfId="895"/>
    <cellStyle name="40% - Акцент6 9 2" xfId="896"/>
    <cellStyle name="40% - Акцент6 9 3" xfId="897"/>
    <cellStyle name="40% - Акцент6 9_46EE.2011(v1.0)" xfId="898"/>
    <cellStyle name="60% - Accent1" xfId="899"/>
    <cellStyle name="60% - Accent2" xfId="900"/>
    <cellStyle name="60% - Accent3" xfId="901"/>
    <cellStyle name="60% - Accent4" xfId="902"/>
    <cellStyle name="60% - Accent5" xfId="903"/>
    <cellStyle name="60% - Accent6" xfId="904"/>
    <cellStyle name="60% - Акцент1 2" xfId="905"/>
    <cellStyle name="60% - Акцент1 2 2" xfId="906"/>
    <cellStyle name="60% - Акцент1 3" xfId="907"/>
    <cellStyle name="60% - Акцент1 3 2" xfId="908"/>
    <cellStyle name="60% - Акцент1 4" xfId="909"/>
    <cellStyle name="60% - Акцент1 4 2" xfId="910"/>
    <cellStyle name="60% - Акцент1 5" xfId="911"/>
    <cellStyle name="60% - Акцент1 5 2" xfId="912"/>
    <cellStyle name="60% - Акцент1 6" xfId="913"/>
    <cellStyle name="60% - Акцент1 6 2" xfId="914"/>
    <cellStyle name="60% - Акцент1 7" xfId="915"/>
    <cellStyle name="60% - Акцент1 7 2" xfId="916"/>
    <cellStyle name="60% - Акцент1 8" xfId="917"/>
    <cellStyle name="60% - Акцент1 8 2" xfId="918"/>
    <cellStyle name="60% - Акцент1 9" xfId="919"/>
    <cellStyle name="60% - Акцент1 9 2" xfId="920"/>
    <cellStyle name="60% - Акцент2 2" xfId="921"/>
    <cellStyle name="60% - Акцент2 2 2" xfId="922"/>
    <cellStyle name="60% - Акцент2 3" xfId="923"/>
    <cellStyle name="60% - Акцент2 3 2" xfId="924"/>
    <cellStyle name="60% - Акцент2 4" xfId="925"/>
    <cellStyle name="60% - Акцент2 4 2" xfId="926"/>
    <cellStyle name="60% - Акцент2 5" xfId="927"/>
    <cellStyle name="60% - Акцент2 5 2" xfId="928"/>
    <cellStyle name="60% - Акцент2 6" xfId="929"/>
    <cellStyle name="60% - Акцент2 6 2" xfId="930"/>
    <cellStyle name="60% - Акцент2 7" xfId="931"/>
    <cellStyle name="60% - Акцент2 7 2" xfId="932"/>
    <cellStyle name="60% - Акцент2 8" xfId="933"/>
    <cellStyle name="60% - Акцент2 8 2" xfId="934"/>
    <cellStyle name="60% - Акцент2 9" xfId="935"/>
    <cellStyle name="60% - Акцент2 9 2" xfId="936"/>
    <cellStyle name="60% - Акцент3 2" xfId="937"/>
    <cellStyle name="60% - Акцент3 2 2" xfId="938"/>
    <cellStyle name="60% - Акцент3 3" xfId="939"/>
    <cellStyle name="60% - Акцент3 3 2" xfId="940"/>
    <cellStyle name="60% - Акцент3 4" xfId="941"/>
    <cellStyle name="60% - Акцент3 4 2" xfId="942"/>
    <cellStyle name="60% - Акцент3 5" xfId="943"/>
    <cellStyle name="60% - Акцент3 5 2" xfId="944"/>
    <cellStyle name="60% - Акцент3 6" xfId="945"/>
    <cellStyle name="60% - Акцент3 6 2" xfId="946"/>
    <cellStyle name="60% - Акцент3 7" xfId="947"/>
    <cellStyle name="60% - Акцент3 7 2" xfId="948"/>
    <cellStyle name="60% - Акцент3 8" xfId="949"/>
    <cellStyle name="60% - Акцент3 8 2" xfId="950"/>
    <cellStyle name="60% - Акцент3 9" xfId="951"/>
    <cellStyle name="60% - Акцент3 9 2" xfId="952"/>
    <cellStyle name="60% - Акцент4 2" xfId="953"/>
    <cellStyle name="60% - Акцент4 2 2" xfId="954"/>
    <cellStyle name="60% - Акцент4 3" xfId="955"/>
    <cellStyle name="60% - Акцент4 3 2" xfId="956"/>
    <cellStyle name="60% - Акцент4 4" xfId="957"/>
    <cellStyle name="60% - Акцент4 4 2" xfId="958"/>
    <cellStyle name="60% - Акцент4 5" xfId="959"/>
    <cellStyle name="60% - Акцент4 5 2" xfId="960"/>
    <cellStyle name="60% - Акцент4 6" xfId="961"/>
    <cellStyle name="60% - Акцент4 6 2" xfId="962"/>
    <cellStyle name="60% - Акцент4 7" xfId="963"/>
    <cellStyle name="60% - Акцент4 7 2" xfId="964"/>
    <cellStyle name="60% - Акцент4 8" xfId="965"/>
    <cellStyle name="60% - Акцент4 8 2" xfId="966"/>
    <cellStyle name="60% - Акцент4 9" xfId="967"/>
    <cellStyle name="60% - Акцент4 9 2" xfId="968"/>
    <cellStyle name="60% - Акцент5 2" xfId="969"/>
    <cellStyle name="60% - Акцент5 2 2" xfId="970"/>
    <cellStyle name="60% - Акцент5 3" xfId="971"/>
    <cellStyle name="60% - Акцент5 3 2" xfId="972"/>
    <cellStyle name="60% - Акцент5 4" xfId="973"/>
    <cellStyle name="60% - Акцент5 4 2" xfId="974"/>
    <cellStyle name="60% - Акцент5 5" xfId="975"/>
    <cellStyle name="60% - Акцент5 5 2" xfId="976"/>
    <cellStyle name="60% - Акцент5 6" xfId="977"/>
    <cellStyle name="60% - Акцент5 6 2" xfId="978"/>
    <cellStyle name="60% - Акцент5 7" xfId="979"/>
    <cellStyle name="60% - Акцент5 7 2" xfId="980"/>
    <cellStyle name="60% - Акцент5 8" xfId="981"/>
    <cellStyle name="60% - Акцент5 8 2" xfId="982"/>
    <cellStyle name="60% - Акцент5 9" xfId="983"/>
    <cellStyle name="60% - Акцент5 9 2" xfId="984"/>
    <cellStyle name="60% - Акцент6 2" xfId="985"/>
    <cellStyle name="60% - Акцент6 2 2" xfId="986"/>
    <cellStyle name="60% - Акцент6 3" xfId="987"/>
    <cellStyle name="60% - Акцент6 3 2" xfId="988"/>
    <cellStyle name="60% - Акцент6 4" xfId="989"/>
    <cellStyle name="60% - Акцент6 4 2" xfId="990"/>
    <cellStyle name="60% - Акцент6 5" xfId="991"/>
    <cellStyle name="60% - Акцент6 5 2" xfId="992"/>
    <cellStyle name="60% - Акцент6 6" xfId="993"/>
    <cellStyle name="60% - Акцент6 6 2" xfId="994"/>
    <cellStyle name="60% - Акцент6 7" xfId="995"/>
    <cellStyle name="60% - Акцент6 7 2" xfId="996"/>
    <cellStyle name="60% - Акцент6 8" xfId="997"/>
    <cellStyle name="60% - Акцент6 8 2" xfId="998"/>
    <cellStyle name="60% - Акцент6 9" xfId="999"/>
    <cellStyle name="60% - Акцент6 9 2" xfId="1000"/>
    <cellStyle name="Accent1" xfId="1001"/>
    <cellStyle name="Accent2" xfId="1002"/>
    <cellStyle name="Accent3" xfId="1003"/>
    <cellStyle name="Accent4" xfId="1004"/>
    <cellStyle name="Accent5" xfId="1005"/>
    <cellStyle name="Accent6" xfId="1006"/>
    <cellStyle name="Ăčďĺđńńűëęŕ" xfId="1007"/>
    <cellStyle name="AFE" xfId="1008"/>
    <cellStyle name="Áĺççŕůčňíűé" xfId="1009"/>
    <cellStyle name="Äĺíĺćíűé [0]_(ňŕá 3č)" xfId="1010"/>
    <cellStyle name="Äĺíĺćíűé_(ňŕá 3č)" xfId="1011"/>
    <cellStyle name="Bad" xfId="1012"/>
    <cellStyle name="Blue" xfId="1013"/>
    <cellStyle name="Body_$Dollars" xfId="1014"/>
    <cellStyle name="Calculation" xfId="1015"/>
    <cellStyle name="Cells 2" xfId="1016"/>
    <cellStyle name="Check Cell" xfId="1017"/>
    <cellStyle name="Chek" xfId="1018"/>
    <cellStyle name="Comma [0]_Adjusted FS 1299" xfId="1019"/>
    <cellStyle name="Comma 0" xfId="1020"/>
    <cellStyle name="Comma 0*" xfId="1021"/>
    <cellStyle name="Comma 2" xfId="1022"/>
    <cellStyle name="Comma 3*" xfId="1023"/>
    <cellStyle name="Comma_Adjusted FS 1299" xfId="1024"/>
    <cellStyle name="Comma0" xfId="1025"/>
    <cellStyle name="Çŕůčňíűé" xfId="1026"/>
    <cellStyle name="Currency [0]" xfId="1027"/>
    <cellStyle name="Currency [0] 2" xfId="1028"/>
    <cellStyle name="Currency [0] 2 2" xfId="1029"/>
    <cellStyle name="Currency [0] 2 3" xfId="1030"/>
    <cellStyle name="Currency [0] 2 4" xfId="1031"/>
    <cellStyle name="Currency [0] 2 5" xfId="1032"/>
    <cellStyle name="Currency [0] 2 6" xfId="1033"/>
    <cellStyle name="Currency [0] 2 7" xfId="1034"/>
    <cellStyle name="Currency [0] 2 8" xfId="1035"/>
    <cellStyle name="Currency [0] 2 9" xfId="1036"/>
    <cellStyle name="Currency [0] 3" xfId="1037"/>
    <cellStyle name="Currency [0] 3 2" xfId="1038"/>
    <cellStyle name="Currency [0] 3 3" xfId="1039"/>
    <cellStyle name="Currency [0] 3 4" xfId="1040"/>
    <cellStyle name="Currency [0] 3 5" xfId="1041"/>
    <cellStyle name="Currency [0] 3 6" xfId="1042"/>
    <cellStyle name="Currency [0] 3 7" xfId="1043"/>
    <cellStyle name="Currency [0] 3 8" xfId="1044"/>
    <cellStyle name="Currency [0] 3 9" xfId="1045"/>
    <cellStyle name="Currency [0] 4" xfId="1046"/>
    <cellStyle name="Currency [0] 4 2" xfId="1047"/>
    <cellStyle name="Currency [0] 4 3" xfId="1048"/>
    <cellStyle name="Currency [0] 4 4" xfId="1049"/>
    <cellStyle name="Currency [0] 4 5" xfId="1050"/>
    <cellStyle name="Currency [0] 4 6" xfId="1051"/>
    <cellStyle name="Currency [0] 4 7" xfId="1052"/>
    <cellStyle name="Currency [0] 4 8" xfId="1053"/>
    <cellStyle name="Currency [0] 4 9" xfId="1054"/>
    <cellStyle name="Currency [0] 5" xfId="1055"/>
    <cellStyle name="Currency [0] 5 2" xfId="1056"/>
    <cellStyle name="Currency [0] 5 3" xfId="1057"/>
    <cellStyle name="Currency [0] 5 4" xfId="1058"/>
    <cellStyle name="Currency [0] 5 5" xfId="1059"/>
    <cellStyle name="Currency [0] 5 6" xfId="1060"/>
    <cellStyle name="Currency [0] 5 7" xfId="1061"/>
    <cellStyle name="Currency [0] 5 8" xfId="1062"/>
    <cellStyle name="Currency [0] 5 9" xfId="1063"/>
    <cellStyle name="Currency [0] 6" xfId="1064"/>
    <cellStyle name="Currency [0] 6 2" xfId="1065"/>
    <cellStyle name="Currency [0] 6 3" xfId="1066"/>
    <cellStyle name="Currency [0] 7" xfId="1067"/>
    <cellStyle name="Currency [0] 7 2" xfId="1068"/>
    <cellStyle name="Currency [0] 7 3" xfId="1069"/>
    <cellStyle name="Currency [0] 8" xfId="1070"/>
    <cellStyle name="Currency [0] 8 2" xfId="1071"/>
    <cellStyle name="Currency [0] 8 3" xfId="1072"/>
    <cellStyle name="Currency 0" xfId="1073"/>
    <cellStyle name="Currency 2" xfId="1074"/>
    <cellStyle name="Currency_06_9m" xfId="1075"/>
    <cellStyle name="Currency0" xfId="1076"/>
    <cellStyle name="Currency2" xfId="1077"/>
    <cellStyle name="Date" xfId="1078"/>
    <cellStyle name="Date Aligned" xfId="1079"/>
    <cellStyle name="Dates" xfId="1080"/>
    <cellStyle name="Dezimal [0]_NEGS" xfId="1081"/>
    <cellStyle name="Dezimal_NEGS" xfId="1082"/>
    <cellStyle name="Dotted Line" xfId="1083"/>
    <cellStyle name="E&amp;Y House" xfId="1084"/>
    <cellStyle name="E-mail" xfId="1085"/>
    <cellStyle name="E-mail 2" xfId="1086"/>
    <cellStyle name="E-mail_46EP.2012(v0.1)" xfId="1087"/>
    <cellStyle name="Euro" xfId="1088"/>
    <cellStyle name="ew" xfId="1089"/>
    <cellStyle name="Excel Built-in Normal" xfId="1090"/>
    <cellStyle name="Excel_BuiltIn_Hyperlink" xfId="1091"/>
    <cellStyle name="Explanatory Text" xfId="1092"/>
    <cellStyle name="F2" xfId="1093"/>
    <cellStyle name="F3" xfId="1094"/>
    <cellStyle name="F4" xfId="1095"/>
    <cellStyle name="F5" xfId="1096"/>
    <cellStyle name="F6" xfId="1097"/>
    <cellStyle name="F7" xfId="1098"/>
    <cellStyle name="F8" xfId="1099"/>
    <cellStyle name="Fixed" xfId="1100"/>
    <cellStyle name="fo]_x000d__x000a_UserName=Murat Zelef_x000d__x000a_UserCompany=Bumerang_x000d__x000a__x000d__x000a_[File Paths]_x000d__x000a_WorkingDirectory=C:\EQUIS\DLWIN_x000d__x000a_DownLoader=C" xfId="1101"/>
    <cellStyle name="Followed Hyperlink" xfId="1102"/>
    <cellStyle name="Footnote" xfId="1103"/>
    <cellStyle name="Good" xfId="1104"/>
    <cellStyle name="hard no" xfId="1105"/>
    <cellStyle name="Hard Percent" xfId="1106"/>
    <cellStyle name="hardno" xfId="1107"/>
    <cellStyle name="Header" xfId="1108"/>
    <cellStyle name="Header 3" xfId="1109"/>
    <cellStyle name="Heading" xfId="1110"/>
    <cellStyle name="Heading 1" xfId="1111"/>
    <cellStyle name="Heading 2" xfId="1112"/>
    <cellStyle name="Heading 3" xfId="1113"/>
    <cellStyle name="Heading 4" xfId="1114"/>
    <cellStyle name="Heading_GP.ITOG.4.78(v1.0) - для разделения" xfId="1115"/>
    <cellStyle name="Heading1" xfId="1116"/>
    <cellStyle name="Heading2" xfId="1117"/>
    <cellStyle name="Heading2 2" xfId="1118"/>
    <cellStyle name="Heading2_46EP.2012(v0.1)" xfId="1119"/>
    <cellStyle name="Hyperlink" xfId="1120"/>
    <cellStyle name="Îáű÷íűé__FES" xfId="1121"/>
    <cellStyle name="Îáû÷íûé_cogs" xfId="1122"/>
    <cellStyle name="Îňęđűâŕâřŕ˙ń˙ ăčďĺđńńűëęŕ" xfId="1123"/>
    <cellStyle name="Info" xfId="1124"/>
    <cellStyle name="Input" xfId="1125"/>
    <cellStyle name="InputCurrency" xfId="1126"/>
    <cellStyle name="InputCurrency2" xfId="1127"/>
    <cellStyle name="InputMultiple1" xfId="1128"/>
    <cellStyle name="InputPercent1" xfId="1129"/>
    <cellStyle name="Inputs" xfId="1130"/>
    <cellStyle name="Inputs (const)" xfId="1131"/>
    <cellStyle name="Inputs (const) 2" xfId="1132"/>
    <cellStyle name="Inputs (const)_46EP.2012(v0.1)" xfId="1133"/>
    <cellStyle name="Inputs 2" xfId="1134"/>
    <cellStyle name="Inputs Co" xfId="1135"/>
    <cellStyle name="Inputs_46EE.2011(v1.0)" xfId="1136"/>
    <cellStyle name="Linked Cell" xfId="1137"/>
    <cellStyle name="Millares [0]_RESULTS" xfId="1138"/>
    <cellStyle name="Millares_RESULTS" xfId="1139"/>
    <cellStyle name="Milliers [0]_RESULTS" xfId="1140"/>
    <cellStyle name="Milliers_RESULTS" xfId="1141"/>
    <cellStyle name="mnb" xfId="1142"/>
    <cellStyle name="Moneda [0]_RESULTS" xfId="1143"/>
    <cellStyle name="Moneda_RESULTS" xfId="1144"/>
    <cellStyle name="Monétaire [0]_RESULTS" xfId="1145"/>
    <cellStyle name="Monétaire_RESULTS" xfId="1146"/>
    <cellStyle name="Multiple" xfId="1147"/>
    <cellStyle name="Multiple1" xfId="1148"/>
    <cellStyle name="MultipleBelow" xfId="1149"/>
    <cellStyle name="namber" xfId="1150"/>
    <cellStyle name="Neutral" xfId="1151"/>
    <cellStyle name="Norma11l" xfId="1152"/>
    <cellStyle name="normal" xfId="1153"/>
    <cellStyle name="Normal - Style1" xfId="1154"/>
    <cellStyle name="normal 10" xfId="1155"/>
    <cellStyle name="Normal 2" xfId="1156"/>
    <cellStyle name="Normal 2 2" xfId="1157"/>
    <cellStyle name="Normal 2 3" xfId="1158"/>
    <cellStyle name="normal 3" xfId="1159"/>
    <cellStyle name="normal 4" xfId="1160"/>
    <cellStyle name="normal 5" xfId="1161"/>
    <cellStyle name="normal 6" xfId="1162"/>
    <cellStyle name="normal 7" xfId="1163"/>
    <cellStyle name="normal 8" xfId="1164"/>
    <cellStyle name="normal 9" xfId="1165"/>
    <cellStyle name="Normal." xfId="1166"/>
    <cellStyle name="Normal_06_9m" xfId="1167"/>
    <cellStyle name="Normal1" xfId="1168"/>
    <cellStyle name="Normal2" xfId="1169"/>
    <cellStyle name="NormalGB" xfId="1170"/>
    <cellStyle name="Normalny_24. 02. 97." xfId="1171"/>
    <cellStyle name="normбlnм_laroux" xfId="1172"/>
    <cellStyle name="Note" xfId="1173"/>
    <cellStyle name="number" xfId="1174"/>
    <cellStyle name="Ôčíŕíńîâűé [0]_(ňŕá 3č)" xfId="1175"/>
    <cellStyle name="Ôčíŕíńîâűé_(ňŕá 3č)" xfId="1176"/>
    <cellStyle name="Option" xfId="1177"/>
    <cellStyle name="Òûñÿ÷è [0]_cogs" xfId="1178"/>
    <cellStyle name="Òûñÿ÷è_cogs" xfId="1179"/>
    <cellStyle name="Output" xfId="1180"/>
    <cellStyle name="Page Number" xfId="1181"/>
    <cellStyle name="pb_page_heading_LS" xfId="1182"/>
    <cellStyle name="Percent_RS_Lianozovo-Samara_9m01" xfId="1183"/>
    <cellStyle name="Percent1" xfId="1184"/>
    <cellStyle name="Piug" xfId="1185"/>
    <cellStyle name="Plug" xfId="1186"/>
    <cellStyle name="Price_Body" xfId="1187"/>
    <cellStyle name="prochrek" xfId="1188"/>
    <cellStyle name="Protected" xfId="1189"/>
    <cellStyle name="Result" xfId="1190"/>
    <cellStyle name="Result2" xfId="1191"/>
    <cellStyle name="Salomon Logo" xfId="1192"/>
    <cellStyle name="SAPBEXaggData" xfId="1193"/>
    <cellStyle name="SAPBEXaggDataEmph" xfId="1194"/>
    <cellStyle name="SAPBEXaggItem" xfId="1195"/>
    <cellStyle name="SAPBEXaggItemX" xfId="1196"/>
    <cellStyle name="SAPBEXchaText" xfId="1197"/>
    <cellStyle name="SAPBEXexcBad7" xfId="1198"/>
    <cellStyle name="SAPBEXexcBad8" xfId="1199"/>
    <cellStyle name="SAPBEXexcBad9" xfId="1200"/>
    <cellStyle name="SAPBEXexcCritical4" xfId="1201"/>
    <cellStyle name="SAPBEXexcCritical5" xfId="1202"/>
    <cellStyle name="SAPBEXexcCritical6" xfId="1203"/>
    <cellStyle name="SAPBEXexcGood1" xfId="1204"/>
    <cellStyle name="SAPBEXexcGood2" xfId="1205"/>
    <cellStyle name="SAPBEXexcGood3" xfId="1206"/>
    <cellStyle name="SAPBEXfilterDrill" xfId="1207"/>
    <cellStyle name="SAPBEXfilterItem" xfId="1208"/>
    <cellStyle name="SAPBEXfilterText" xfId="1209"/>
    <cellStyle name="SAPBEXformats" xfId="1210"/>
    <cellStyle name="SAPBEXheaderItem" xfId="1211"/>
    <cellStyle name="SAPBEXheaderText" xfId="1212"/>
    <cellStyle name="SAPBEXHLevel0" xfId="1213"/>
    <cellStyle name="SAPBEXHLevel0X" xfId="1214"/>
    <cellStyle name="SAPBEXHLevel1" xfId="1215"/>
    <cellStyle name="SAPBEXHLevel1X" xfId="1216"/>
    <cellStyle name="SAPBEXHLevel2" xfId="1217"/>
    <cellStyle name="SAPBEXHLevel2X" xfId="1218"/>
    <cellStyle name="SAPBEXHLevel3" xfId="1219"/>
    <cellStyle name="SAPBEXHLevel3X" xfId="1220"/>
    <cellStyle name="SAPBEXinputData" xfId="1221"/>
    <cellStyle name="SAPBEXresData" xfId="1222"/>
    <cellStyle name="SAPBEXresDataEmph" xfId="1223"/>
    <cellStyle name="SAPBEXresItem" xfId="1224"/>
    <cellStyle name="SAPBEXresItemX" xfId="1225"/>
    <cellStyle name="SAPBEXstdData" xfId="1226"/>
    <cellStyle name="SAPBEXstdDataEmph" xfId="1227"/>
    <cellStyle name="SAPBEXstdItem" xfId="1228"/>
    <cellStyle name="SAPBEXstdItemX" xfId="1229"/>
    <cellStyle name="SAPBEXtitle" xfId="1230"/>
    <cellStyle name="SAPBEXundefined" xfId="1231"/>
    <cellStyle name="st1" xfId="1232"/>
    <cellStyle name="Standard_NEGS" xfId="1233"/>
    <cellStyle name="Style 1" xfId="1234"/>
    <cellStyle name="Table Head" xfId="1235"/>
    <cellStyle name="Table Head Aligned" xfId="1236"/>
    <cellStyle name="Table Head Blue" xfId="1237"/>
    <cellStyle name="Table Head Green" xfId="1238"/>
    <cellStyle name="Table Head_Val_Sum_Graph" xfId="1239"/>
    <cellStyle name="Table Heading" xfId="1240"/>
    <cellStyle name="Table Heading 2" xfId="1241"/>
    <cellStyle name="Table Heading_46EP.2012(v0.1)" xfId="1242"/>
    <cellStyle name="Table Text" xfId="1243"/>
    <cellStyle name="Table Title" xfId="1244"/>
    <cellStyle name="Table Units" xfId="1245"/>
    <cellStyle name="Table_Header" xfId="1246"/>
    <cellStyle name="TableStyleLight1" xfId="1247"/>
    <cellStyle name="TableStyleLight1 2" xfId="1248"/>
    <cellStyle name="Text" xfId="1249"/>
    <cellStyle name="Text 1" xfId="1250"/>
    <cellStyle name="Text Head" xfId="1251"/>
    <cellStyle name="Text Head 1" xfId="1252"/>
    <cellStyle name="Title" xfId="1253"/>
    <cellStyle name="Title 4" xfId="1254"/>
    <cellStyle name="Total" xfId="1255"/>
    <cellStyle name="TotalCurrency" xfId="1256"/>
    <cellStyle name="Underline_Single" xfId="1257"/>
    <cellStyle name="Unit" xfId="1258"/>
    <cellStyle name="Warning Text" xfId="1259"/>
    <cellStyle name="year" xfId="1260"/>
    <cellStyle name="Акцент1 2" xfId="1261"/>
    <cellStyle name="Акцент1 2 2" xfId="1262"/>
    <cellStyle name="Акцент1 3" xfId="1263"/>
    <cellStyle name="Акцент1 3 2" xfId="1264"/>
    <cellStyle name="Акцент1 4" xfId="1265"/>
    <cellStyle name="Акцент1 4 2" xfId="1266"/>
    <cellStyle name="Акцент1 5" xfId="1267"/>
    <cellStyle name="Акцент1 5 2" xfId="1268"/>
    <cellStyle name="Акцент1 6" xfId="1269"/>
    <cellStyle name="Акцент1 6 2" xfId="1270"/>
    <cellStyle name="Акцент1 7" xfId="1271"/>
    <cellStyle name="Акцент1 7 2" xfId="1272"/>
    <cellStyle name="Акцент1 8" xfId="1273"/>
    <cellStyle name="Акцент1 8 2" xfId="1274"/>
    <cellStyle name="Акцент1 9" xfId="1275"/>
    <cellStyle name="Акцент1 9 2" xfId="1276"/>
    <cellStyle name="Акцент2 2" xfId="1277"/>
    <cellStyle name="Акцент2 2 2" xfId="1278"/>
    <cellStyle name="Акцент2 3" xfId="1279"/>
    <cellStyle name="Акцент2 3 2" xfId="1280"/>
    <cellStyle name="Акцент2 4" xfId="1281"/>
    <cellStyle name="Акцент2 4 2" xfId="1282"/>
    <cellStyle name="Акцент2 5" xfId="1283"/>
    <cellStyle name="Акцент2 5 2" xfId="1284"/>
    <cellStyle name="Акцент2 6" xfId="1285"/>
    <cellStyle name="Акцент2 6 2" xfId="1286"/>
    <cellStyle name="Акцент2 7" xfId="1287"/>
    <cellStyle name="Акцент2 7 2" xfId="1288"/>
    <cellStyle name="Акцент2 8" xfId="1289"/>
    <cellStyle name="Акцент2 8 2" xfId="1290"/>
    <cellStyle name="Акцент2 9" xfId="1291"/>
    <cellStyle name="Акцент2 9 2" xfId="1292"/>
    <cellStyle name="Акцент3 2" xfId="1293"/>
    <cellStyle name="Акцент3 2 2" xfId="1294"/>
    <cellStyle name="Акцент3 3" xfId="1295"/>
    <cellStyle name="Акцент3 3 2" xfId="1296"/>
    <cellStyle name="Акцент3 4" xfId="1297"/>
    <cellStyle name="Акцент3 4 2" xfId="1298"/>
    <cellStyle name="Акцент3 5" xfId="1299"/>
    <cellStyle name="Акцент3 5 2" xfId="1300"/>
    <cellStyle name="Акцент3 6" xfId="1301"/>
    <cellStyle name="Акцент3 6 2" xfId="1302"/>
    <cellStyle name="Акцент3 7" xfId="1303"/>
    <cellStyle name="Акцент3 7 2" xfId="1304"/>
    <cellStyle name="Акцент3 8" xfId="1305"/>
    <cellStyle name="Акцент3 8 2" xfId="1306"/>
    <cellStyle name="Акцент3 9" xfId="1307"/>
    <cellStyle name="Акцент3 9 2" xfId="1308"/>
    <cellStyle name="Акцент4 2" xfId="1309"/>
    <cellStyle name="Акцент4 2 2" xfId="1310"/>
    <cellStyle name="Акцент4 3" xfId="1311"/>
    <cellStyle name="Акцент4 3 2" xfId="1312"/>
    <cellStyle name="Акцент4 4" xfId="1313"/>
    <cellStyle name="Акцент4 4 2" xfId="1314"/>
    <cellStyle name="Акцент4 5" xfId="1315"/>
    <cellStyle name="Акцент4 5 2" xfId="1316"/>
    <cellStyle name="Акцент4 6" xfId="1317"/>
    <cellStyle name="Акцент4 6 2" xfId="1318"/>
    <cellStyle name="Акцент4 7" xfId="1319"/>
    <cellStyle name="Акцент4 7 2" xfId="1320"/>
    <cellStyle name="Акцент4 8" xfId="1321"/>
    <cellStyle name="Акцент4 8 2" xfId="1322"/>
    <cellStyle name="Акцент4 9" xfId="1323"/>
    <cellStyle name="Акцент4 9 2" xfId="1324"/>
    <cellStyle name="Акцент5 2" xfId="1325"/>
    <cellStyle name="Акцент5 2 2" xfId="1326"/>
    <cellStyle name="Акцент5 3" xfId="1327"/>
    <cellStyle name="Акцент5 3 2" xfId="1328"/>
    <cellStyle name="Акцент5 4" xfId="1329"/>
    <cellStyle name="Акцент5 4 2" xfId="1330"/>
    <cellStyle name="Акцент5 5" xfId="1331"/>
    <cellStyle name="Акцент5 5 2" xfId="1332"/>
    <cellStyle name="Акцент5 6" xfId="1333"/>
    <cellStyle name="Акцент5 6 2" xfId="1334"/>
    <cellStyle name="Акцент5 7" xfId="1335"/>
    <cellStyle name="Акцент5 7 2" xfId="1336"/>
    <cellStyle name="Акцент5 8" xfId="1337"/>
    <cellStyle name="Акцент5 8 2" xfId="1338"/>
    <cellStyle name="Акцент5 9" xfId="1339"/>
    <cellStyle name="Акцент5 9 2" xfId="1340"/>
    <cellStyle name="Акцент6 2" xfId="1341"/>
    <cellStyle name="Акцент6 2 2" xfId="1342"/>
    <cellStyle name="Акцент6 3" xfId="1343"/>
    <cellStyle name="Акцент6 3 2" xfId="1344"/>
    <cellStyle name="Акцент6 4" xfId="1345"/>
    <cellStyle name="Акцент6 4 2" xfId="1346"/>
    <cellStyle name="Акцент6 5" xfId="1347"/>
    <cellStyle name="Акцент6 5 2" xfId="1348"/>
    <cellStyle name="Акцент6 6" xfId="1349"/>
    <cellStyle name="Акцент6 6 2" xfId="1350"/>
    <cellStyle name="Акцент6 7" xfId="1351"/>
    <cellStyle name="Акцент6 7 2" xfId="1352"/>
    <cellStyle name="Акцент6 8" xfId="1353"/>
    <cellStyle name="Акцент6 8 2" xfId="1354"/>
    <cellStyle name="Акцент6 9" xfId="1355"/>
    <cellStyle name="Акцент6 9 2" xfId="1356"/>
    <cellStyle name="Беззащитный" xfId="1357"/>
    <cellStyle name="Ввод  2" xfId="1358"/>
    <cellStyle name="Ввод  2 2" xfId="1359"/>
    <cellStyle name="Ввод  2_46EE.2011(v1.0)" xfId="1360"/>
    <cellStyle name="Ввод  3" xfId="1361"/>
    <cellStyle name="Ввод  3 2" xfId="1362"/>
    <cellStyle name="Ввод  3_46EE.2011(v1.0)" xfId="1363"/>
    <cellStyle name="Ввод  4" xfId="1364"/>
    <cellStyle name="Ввод  4 2" xfId="1365"/>
    <cellStyle name="Ввод  4_46EE.2011(v1.0)" xfId="1366"/>
    <cellStyle name="Ввод  5" xfId="1367"/>
    <cellStyle name="Ввод  5 2" xfId="1368"/>
    <cellStyle name="Ввод  5_46EE.2011(v1.0)" xfId="1369"/>
    <cellStyle name="Ввод  6" xfId="1370"/>
    <cellStyle name="Ввод  6 2" xfId="1371"/>
    <cellStyle name="Ввод  6_46EE.2011(v1.0)" xfId="1372"/>
    <cellStyle name="Ввод  7" xfId="1373"/>
    <cellStyle name="Ввод  7 2" xfId="1374"/>
    <cellStyle name="Ввод  7_46EE.2011(v1.0)" xfId="1375"/>
    <cellStyle name="Ввод  8" xfId="1376"/>
    <cellStyle name="Ввод  8 2" xfId="1377"/>
    <cellStyle name="Ввод  8_46EE.2011(v1.0)" xfId="1378"/>
    <cellStyle name="Ввод  9" xfId="1379"/>
    <cellStyle name="Ввод  9 2" xfId="1380"/>
    <cellStyle name="Ввод  9_46EE.2011(v1.0)" xfId="1381"/>
    <cellStyle name="Верт. заголовок" xfId="1382"/>
    <cellStyle name="Вес_продукта" xfId="1383"/>
    <cellStyle name="Вывод 2" xfId="1384"/>
    <cellStyle name="Вывод 2 2" xfId="1385"/>
    <cellStyle name="Вывод 2_46EE.2011(v1.0)" xfId="1386"/>
    <cellStyle name="Вывод 3" xfId="1387"/>
    <cellStyle name="Вывод 3 2" xfId="1388"/>
    <cellStyle name="Вывод 3_46EE.2011(v1.0)" xfId="1389"/>
    <cellStyle name="Вывод 4" xfId="1390"/>
    <cellStyle name="Вывод 4 2" xfId="1391"/>
    <cellStyle name="Вывод 4_46EE.2011(v1.0)" xfId="1392"/>
    <cellStyle name="Вывод 5" xfId="1393"/>
    <cellStyle name="Вывод 5 2" xfId="1394"/>
    <cellStyle name="Вывод 5_46EE.2011(v1.0)" xfId="1395"/>
    <cellStyle name="Вывод 6" xfId="1396"/>
    <cellStyle name="Вывод 6 2" xfId="1397"/>
    <cellStyle name="Вывод 6_46EE.2011(v1.0)" xfId="1398"/>
    <cellStyle name="Вывод 7" xfId="1399"/>
    <cellStyle name="Вывод 7 2" xfId="1400"/>
    <cellStyle name="Вывод 7_46EE.2011(v1.0)" xfId="1401"/>
    <cellStyle name="Вывод 8" xfId="1402"/>
    <cellStyle name="Вывод 8 2" xfId="1403"/>
    <cellStyle name="Вывод 8_46EE.2011(v1.0)" xfId="1404"/>
    <cellStyle name="Вывод 9" xfId="1405"/>
    <cellStyle name="Вывод 9 2" xfId="1406"/>
    <cellStyle name="Вывод 9_46EE.2011(v1.0)" xfId="1407"/>
    <cellStyle name="Вычисление 2" xfId="1408"/>
    <cellStyle name="Вычисление 2 2" xfId="1409"/>
    <cellStyle name="Вычисление 2_46EE.2011(v1.0)" xfId="1410"/>
    <cellStyle name="Вычисление 3" xfId="1411"/>
    <cellStyle name="Вычисление 3 2" xfId="1412"/>
    <cellStyle name="Вычисление 3_46EE.2011(v1.0)" xfId="1413"/>
    <cellStyle name="Вычисление 4" xfId="1414"/>
    <cellStyle name="Вычисление 4 2" xfId="1415"/>
    <cellStyle name="Вычисление 4_46EE.2011(v1.0)" xfId="1416"/>
    <cellStyle name="Вычисление 5" xfId="1417"/>
    <cellStyle name="Вычисление 5 2" xfId="1418"/>
    <cellStyle name="Вычисление 5_46EE.2011(v1.0)" xfId="1419"/>
    <cellStyle name="Вычисление 6" xfId="1420"/>
    <cellStyle name="Вычисление 6 2" xfId="1421"/>
    <cellStyle name="Вычисление 6_46EE.2011(v1.0)" xfId="1422"/>
    <cellStyle name="Вычисление 7" xfId="1423"/>
    <cellStyle name="Вычисление 7 2" xfId="1424"/>
    <cellStyle name="Вычисление 7_46EE.2011(v1.0)" xfId="1425"/>
    <cellStyle name="Вычисление 8" xfId="1426"/>
    <cellStyle name="Вычисление 8 2" xfId="1427"/>
    <cellStyle name="Вычисление 8_46EE.2011(v1.0)" xfId="1428"/>
    <cellStyle name="Вычисление 9" xfId="1429"/>
    <cellStyle name="Вычисление 9 2" xfId="1430"/>
    <cellStyle name="Вычисление 9_46EE.2011(v1.0)" xfId="1431"/>
    <cellStyle name="Гиперссылка 2" xfId="1432"/>
    <cellStyle name="Гиперссылка 2 2" xfId="1433"/>
    <cellStyle name="Гиперссылка 3" xfId="1434"/>
    <cellStyle name="Гиперссылка 4" xfId="1435"/>
    <cellStyle name="Группа" xfId="1436"/>
    <cellStyle name="Группа 0" xfId="1437"/>
    <cellStyle name="Группа 1" xfId="1438"/>
    <cellStyle name="Группа 2" xfId="1439"/>
    <cellStyle name="Группа 3" xfId="1440"/>
    <cellStyle name="Группа 4" xfId="1441"/>
    <cellStyle name="Группа 5" xfId="1442"/>
    <cellStyle name="Группа 6" xfId="1443"/>
    <cellStyle name="Группа 7" xfId="1444"/>
    <cellStyle name="Группа 8" xfId="1445"/>
    <cellStyle name="Группа_additional slides_04.12.03 _1" xfId="1446"/>
    <cellStyle name="ДАТА" xfId="1447"/>
    <cellStyle name="ДАТА 2" xfId="1448"/>
    <cellStyle name="ДАТА 3" xfId="1449"/>
    <cellStyle name="ДАТА 4" xfId="1450"/>
    <cellStyle name="ДАТА 5" xfId="1451"/>
    <cellStyle name="ДАТА 6" xfId="1452"/>
    <cellStyle name="ДАТА 7" xfId="1453"/>
    <cellStyle name="ДАТА 8" xfId="1454"/>
    <cellStyle name="ДАТА 9" xfId="1455"/>
    <cellStyle name="ДАТА_1" xfId="1456"/>
    <cellStyle name="Денежный 2" xfId="1457"/>
    <cellStyle name="Денежный 2 2" xfId="1458"/>
    <cellStyle name="Денежный 2_INDEX.STATION.2012(v1.0)_" xfId="1459"/>
    <cellStyle name="Заголовок" xfId="1460"/>
    <cellStyle name="Заголовок 1 2" xfId="1461"/>
    <cellStyle name="Заголовок 1 2 2" xfId="1462"/>
    <cellStyle name="Заголовок 1 2_46EE.2011(v1.0)" xfId="1463"/>
    <cellStyle name="Заголовок 1 3" xfId="1464"/>
    <cellStyle name="Заголовок 1 3 2" xfId="1465"/>
    <cellStyle name="Заголовок 1 3_46EE.2011(v1.0)" xfId="1466"/>
    <cellStyle name="Заголовок 1 4" xfId="1467"/>
    <cellStyle name="Заголовок 1 4 2" xfId="1468"/>
    <cellStyle name="Заголовок 1 4_46EE.2011(v1.0)" xfId="1469"/>
    <cellStyle name="Заголовок 1 5" xfId="1470"/>
    <cellStyle name="Заголовок 1 5 2" xfId="1471"/>
    <cellStyle name="Заголовок 1 5_46EE.2011(v1.0)" xfId="1472"/>
    <cellStyle name="Заголовок 1 6" xfId="1473"/>
    <cellStyle name="Заголовок 1 6 2" xfId="1474"/>
    <cellStyle name="Заголовок 1 6_46EE.2011(v1.0)" xfId="1475"/>
    <cellStyle name="Заголовок 1 7" xfId="1476"/>
    <cellStyle name="Заголовок 1 7 2" xfId="1477"/>
    <cellStyle name="Заголовок 1 7_46EE.2011(v1.0)" xfId="1478"/>
    <cellStyle name="Заголовок 1 8" xfId="1479"/>
    <cellStyle name="Заголовок 1 8 2" xfId="1480"/>
    <cellStyle name="Заголовок 1 8_46EE.2011(v1.0)" xfId="1481"/>
    <cellStyle name="Заголовок 1 9" xfId="1482"/>
    <cellStyle name="Заголовок 1 9 2" xfId="1483"/>
    <cellStyle name="Заголовок 1 9_46EE.2011(v1.0)" xfId="1484"/>
    <cellStyle name="Заголовок 2 2" xfId="1485"/>
    <cellStyle name="Заголовок 2 2 2" xfId="1486"/>
    <cellStyle name="Заголовок 2 2_46EE.2011(v1.0)" xfId="1487"/>
    <cellStyle name="Заголовок 2 3" xfId="1488"/>
    <cellStyle name="Заголовок 2 3 2" xfId="1489"/>
    <cellStyle name="Заголовок 2 3_46EE.2011(v1.0)" xfId="1490"/>
    <cellStyle name="Заголовок 2 4" xfId="1491"/>
    <cellStyle name="Заголовок 2 4 2" xfId="1492"/>
    <cellStyle name="Заголовок 2 4_46EE.2011(v1.0)" xfId="1493"/>
    <cellStyle name="Заголовок 2 5" xfId="1494"/>
    <cellStyle name="Заголовок 2 5 2" xfId="1495"/>
    <cellStyle name="Заголовок 2 5_46EE.2011(v1.0)" xfId="1496"/>
    <cellStyle name="Заголовок 2 6" xfId="1497"/>
    <cellStyle name="Заголовок 2 6 2" xfId="1498"/>
    <cellStyle name="Заголовок 2 6_46EE.2011(v1.0)" xfId="1499"/>
    <cellStyle name="Заголовок 2 7" xfId="1500"/>
    <cellStyle name="Заголовок 2 7 2" xfId="1501"/>
    <cellStyle name="Заголовок 2 7_46EE.2011(v1.0)" xfId="1502"/>
    <cellStyle name="Заголовок 2 8" xfId="1503"/>
    <cellStyle name="Заголовок 2 8 2" xfId="1504"/>
    <cellStyle name="Заголовок 2 8_46EE.2011(v1.0)" xfId="1505"/>
    <cellStyle name="Заголовок 2 9" xfId="1506"/>
    <cellStyle name="Заголовок 2 9 2" xfId="1507"/>
    <cellStyle name="Заголовок 2 9_46EE.2011(v1.0)" xfId="1508"/>
    <cellStyle name="Заголовок 3 2" xfId="1509"/>
    <cellStyle name="Заголовок 3 2 2" xfId="1510"/>
    <cellStyle name="Заголовок 3 2_46EE.2011(v1.0)" xfId="1511"/>
    <cellStyle name="Заголовок 3 3" xfId="1512"/>
    <cellStyle name="Заголовок 3 3 2" xfId="1513"/>
    <cellStyle name="Заголовок 3 3_46EE.2011(v1.0)" xfId="1514"/>
    <cellStyle name="Заголовок 3 4" xfId="1515"/>
    <cellStyle name="Заголовок 3 4 2" xfId="1516"/>
    <cellStyle name="Заголовок 3 4_46EE.2011(v1.0)" xfId="1517"/>
    <cellStyle name="Заголовок 3 5" xfId="1518"/>
    <cellStyle name="Заголовок 3 5 2" xfId="1519"/>
    <cellStyle name="Заголовок 3 5_46EE.2011(v1.0)" xfId="1520"/>
    <cellStyle name="Заголовок 3 6" xfId="1521"/>
    <cellStyle name="Заголовок 3 6 2" xfId="1522"/>
    <cellStyle name="Заголовок 3 6_46EE.2011(v1.0)" xfId="1523"/>
    <cellStyle name="Заголовок 3 7" xfId="1524"/>
    <cellStyle name="Заголовок 3 7 2" xfId="1525"/>
    <cellStyle name="Заголовок 3 7_46EE.2011(v1.0)" xfId="1526"/>
    <cellStyle name="Заголовок 3 8" xfId="1527"/>
    <cellStyle name="Заголовок 3 8 2" xfId="1528"/>
    <cellStyle name="Заголовок 3 8_46EE.2011(v1.0)" xfId="1529"/>
    <cellStyle name="Заголовок 3 9" xfId="1530"/>
    <cellStyle name="Заголовок 3 9 2" xfId="1531"/>
    <cellStyle name="Заголовок 3 9_46EE.2011(v1.0)" xfId="1532"/>
    <cellStyle name="Заголовок 4 2" xfId="1533"/>
    <cellStyle name="Заголовок 4 2 2" xfId="1534"/>
    <cellStyle name="Заголовок 4 3" xfId="1535"/>
    <cellStyle name="Заголовок 4 3 2" xfId="1536"/>
    <cellStyle name="Заголовок 4 4" xfId="1537"/>
    <cellStyle name="Заголовок 4 4 2" xfId="1538"/>
    <cellStyle name="Заголовок 4 5" xfId="1539"/>
    <cellStyle name="Заголовок 4 5 2" xfId="1540"/>
    <cellStyle name="Заголовок 4 6" xfId="1541"/>
    <cellStyle name="Заголовок 4 6 2" xfId="1542"/>
    <cellStyle name="Заголовок 4 7" xfId="1543"/>
    <cellStyle name="Заголовок 4 7 2" xfId="1544"/>
    <cellStyle name="Заголовок 4 8" xfId="1545"/>
    <cellStyle name="Заголовок 4 8 2" xfId="1546"/>
    <cellStyle name="Заголовок 4 9" xfId="1547"/>
    <cellStyle name="Заголовок 4 9 2" xfId="1548"/>
    <cellStyle name="ЗАГОЛОВОК1" xfId="1549"/>
    <cellStyle name="ЗАГОЛОВОК2" xfId="1550"/>
    <cellStyle name="ЗаголовокСтолбца" xfId="1551"/>
    <cellStyle name="Защитный" xfId="1552"/>
    <cellStyle name="Значение" xfId="1553"/>
    <cellStyle name="Зоголовок" xfId="1554"/>
    <cellStyle name="Итог 2" xfId="1555"/>
    <cellStyle name="Итог 2 2" xfId="1556"/>
    <cellStyle name="Итог 2_46EE.2011(v1.0)" xfId="1557"/>
    <cellStyle name="Итог 3" xfId="1558"/>
    <cellStyle name="Итог 3 2" xfId="1559"/>
    <cellStyle name="Итог 3_46EE.2011(v1.0)" xfId="1560"/>
    <cellStyle name="Итог 4" xfId="1561"/>
    <cellStyle name="Итог 4 2" xfId="1562"/>
    <cellStyle name="Итог 4_46EE.2011(v1.0)" xfId="1563"/>
    <cellStyle name="Итог 5" xfId="1564"/>
    <cellStyle name="Итог 5 2" xfId="1565"/>
    <cellStyle name="Итог 5_46EE.2011(v1.0)" xfId="1566"/>
    <cellStyle name="Итог 6" xfId="1567"/>
    <cellStyle name="Итог 6 2" xfId="1568"/>
    <cellStyle name="Итог 6_46EE.2011(v1.0)" xfId="1569"/>
    <cellStyle name="Итог 7" xfId="1570"/>
    <cellStyle name="Итог 7 2" xfId="1571"/>
    <cellStyle name="Итог 7_46EE.2011(v1.0)" xfId="1572"/>
    <cellStyle name="Итог 8" xfId="1573"/>
    <cellStyle name="Итог 8 2" xfId="1574"/>
    <cellStyle name="Итог 8_46EE.2011(v1.0)" xfId="1575"/>
    <cellStyle name="Итог 9" xfId="1576"/>
    <cellStyle name="Итог 9 2" xfId="1577"/>
    <cellStyle name="Итог 9_46EE.2011(v1.0)" xfId="1578"/>
    <cellStyle name="Итого" xfId="1579"/>
    <cellStyle name="ИТОГОВЫЙ" xfId="1580"/>
    <cellStyle name="ИТОГОВЫЙ 2" xfId="1581"/>
    <cellStyle name="ИТОГОВЫЙ 3" xfId="1582"/>
    <cellStyle name="ИТОГОВЫЙ 4" xfId="1583"/>
    <cellStyle name="ИТОГОВЫЙ 5" xfId="1584"/>
    <cellStyle name="ИТОГОВЫЙ 6" xfId="1585"/>
    <cellStyle name="ИТОГОВЫЙ 7" xfId="1586"/>
    <cellStyle name="ИТОГОВЫЙ 8" xfId="1587"/>
    <cellStyle name="ИТОГОВЫЙ 9" xfId="1588"/>
    <cellStyle name="ИТОГОВЫЙ_1" xfId="1589"/>
    <cellStyle name="Контрольная ячейка 2" xfId="1590"/>
    <cellStyle name="Контрольная ячейка 2 2" xfId="1591"/>
    <cellStyle name="Контрольная ячейка 2_46EE.2011(v1.0)" xfId="1592"/>
    <cellStyle name="Контрольная ячейка 3" xfId="1593"/>
    <cellStyle name="Контрольная ячейка 3 2" xfId="1594"/>
    <cellStyle name="Контрольная ячейка 3_46EE.2011(v1.0)" xfId="1595"/>
    <cellStyle name="Контрольная ячейка 4" xfId="1596"/>
    <cellStyle name="Контрольная ячейка 4 2" xfId="1597"/>
    <cellStyle name="Контрольная ячейка 4_46EE.2011(v1.0)" xfId="1598"/>
    <cellStyle name="Контрольная ячейка 5" xfId="1599"/>
    <cellStyle name="Контрольная ячейка 5 2" xfId="1600"/>
    <cellStyle name="Контрольная ячейка 5_46EE.2011(v1.0)" xfId="1601"/>
    <cellStyle name="Контрольная ячейка 6" xfId="1602"/>
    <cellStyle name="Контрольная ячейка 6 2" xfId="1603"/>
    <cellStyle name="Контрольная ячейка 6_46EE.2011(v1.0)" xfId="1604"/>
    <cellStyle name="Контрольная ячейка 7" xfId="1605"/>
    <cellStyle name="Контрольная ячейка 7 2" xfId="1606"/>
    <cellStyle name="Контрольная ячейка 7_46EE.2011(v1.0)" xfId="1607"/>
    <cellStyle name="Контрольная ячейка 8" xfId="1608"/>
    <cellStyle name="Контрольная ячейка 8 2" xfId="1609"/>
    <cellStyle name="Контрольная ячейка 8_46EE.2011(v1.0)" xfId="1610"/>
    <cellStyle name="Контрольная ячейка 9" xfId="1611"/>
    <cellStyle name="Контрольная ячейка 9 2" xfId="1612"/>
    <cellStyle name="Контрольная ячейка 9_46EE.2011(v1.0)" xfId="1613"/>
    <cellStyle name="Миша (бланки отчетности)" xfId="1614"/>
    <cellStyle name="Мой заголовок" xfId="1615"/>
    <cellStyle name="Мой заголовок листа" xfId="1616"/>
    <cellStyle name="Мой заголовок_Новая инструкция1_фст" xfId="1617"/>
    <cellStyle name="Мои наименования показателей" xfId="1618"/>
    <cellStyle name="Мои наименования показателей 2" xfId="1619"/>
    <cellStyle name="Мои наименования показателей 2 2" xfId="1620"/>
    <cellStyle name="Мои наименования показателей 2 3" xfId="1621"/>
    <cellStyle name="Мои наименования показателей 2 4" xfId="1622"/>
    <cellStyle name="Мои наименования показателей 2 5" xfId="1623"/>
    <cellStyle name="Мои наименования показателей 2 6" xfId="1624"/>
    <cellStyle name="Мои наименования показателей 2 7" xfId="1625"/>
    <cellStyle name="Мои наименования показателей 2 8" xfId="1626"/>
    <cellStyle name="Мои наименования показателей 2 9" xfId="1627"/>
    <cellStyle name="Мои наименования показателей 2_1" xfId="1628"/>
    <cellStyle name="Мои наименования показателей 3" xfId="1629"/>
    <cellStyle name="Мои наименования показателей 3 2" xfId="1630"/>
    <cellStyle name="Мои наименования показателей 3 3" xfId="1631"/>
    <cellStyle name="Мои наименования показателей 3 4" xfId="1632"/>
    <cellStyle name="Мои наименования показателей 3 5" xfId="1633"/>
    <cellStyle name="Мои наименования показателей 3 6" xfId="1634"/>
    <cellStyle name="Мои наименования показателей 3 7" xfId="1635"/>
    <cellStyle name="Мои наименования показателей 3 8" xfId="1636"/>
    <cellStyle name="Мои наименования показателей 3 9" xfId="1637"/>
    <cellStyle name="Мои наименования показателей 3_1" xfId="1638"/>
    <cellStyle name="Мои наименования показателей 4" xfId="1639"/>
    <cellStyle name="Мои наименования показателей 4 2" xfId="1640"/>
    <cellStyle name="Мои наименования показателей 4 3" xfId="1641"/>
    <cellStyle name="Мои наименования показателей 4 4" xfId="1642"/>
    <cellStyle name="Мои наименования показателей 4 5" xfId="1643"/>
    <cellStyle name="Мои наименования показателей 4 6" xfId="1644"/>
    <cellStyle name="Мои наименования показателей 4 7" xfId="1645"/>
    <cellStyle name="Мои наименования показателей 4 8" xfId="1646"/>
    <cellStyle name="Мои наименования показателей 4 9" xfId="1647"/>
    <cellStyle name="Мои наименования показателей 4_1" xfId="1648"/>
    <cellStyle name="Мои наименования показателей 5" xfId="1649"/>
    <cellStyle name="Мои наименования показателей 5 2" xfId="1650"/>
    <cellStyle name="Мои наименования показателей 5 3" xfId="1651"/>
    <cellStyle name="Мои наименования показателей 5 4" xfId="1652"/>
    <cellStyle name="Мои наименования показателей 5 5" xfId="1653"/>
    <cellStyle name="Мои наименования показателей 5 6" xfId="1654"/>
    <cellStyle name="Мои наименования показателей 5 7" xfId="1655"/>
    <cellStyle name="Мои наименования показателей 5 8" xfId="1656"/>
    <cellStyle name="Мои наименования показателей 5 9" xfId="1657"/>
    <cellStyle name="Мои наименования показателей 5_1" xfId="1658"/>
    <cellStyle name="Мои наименования показателей 6" xfId="1659"/>
    <cellStyle name="Мои наименования показателей 6 2" xfId="1660"/>
    <cellStyle name="Мои наименования показателей 6 3" xfId="1661"/>
    <cellStyle name="Мои наименования показателей 6_46EE.2011(v1.0)" xfId="1662"/>
    <cellStyle name="Мои наименования показателей 7" xfId="1663"/>
    <cellStyle name="Мои наименования показателей 7 2" xfId="1664"/>
    <cellStyle name="Мои наименования показателей 7 3" xfId="1665"/>
    <cellStyle name="Мои наименования показателей 7_46EE.2011(v1.0)" xfId="1666"/>
    <cellStyle name="Мои наименования показателей 8" xfId="1667"/>
    <cellStyle name="Мои наименования показателей 8 2" xfId="1668"/>
    <cellStyle name="Мои наименования показателей 8 3" xfId="1669"/>
    <cellStyle name="Мои наименования показателей 8_46EE.2011(v1.0)" xfId="1670"/>
    <cellStyle name="Мои наименования показателей_46EE.2011" xfId="1671"/>
    <cellStyle name="назв фил" xfId="1672"/>
    <cellStyle name="Название 2" xfId="1673"/>
    <cellStyle name="Название 2 2" xfId="1674"/>
    <cellStyle name="Название 3" xfId="1675"/>
    <cellStyle name="Название 3 2" xfId="1676"/>
    <cellStyle name="Название 4" xfId="1677"/>
    <cellStyle name="Название 4 2" xfId="1678"/>
    <cellStyle name="Название 5" xfId="1679"/>
    <cellStyle name="Название 5 2" xfId="1680"/>
    <cellStyle name="Название 6" xfId="1681"/>
    <cellStyle name="Название 6 2" xfId="1682"/>
    <cellStyle name="Название 7" xfId="1683"/>
    <cellStyle name="Название 7 2" xfId="1684"/>
    <cellStyle name="Название 8" xfId="1685"/>
    <cellStyle name="Название 8 2" xfId="1686"/>
    <cellStyle name="Название 9" xfId="1687"/>
    <cellStyle name="Название 9 2" xfId="1688"/>
    <cellStyle name="Невидимый" xfId="1689"/>
    <cellStyle name="Нейтральный 2" xfId="1690"/>
    <cellStyle name="Нейтральный 2 2" xfId="1691"/>
    <cellStyle name="Нейтральный 3" xfId="1692"/>
    <cellStyle name="Нейтральный 3 2" xfId="1693"/>
    <cellStyle name="Нейтральный 4" xfId="1694"/>
    <cellStyle name="Нейтральный 4 2" xfId="1695"/>
    <cellStyle name="Нейтральный 5" xfId="1696"/>
    <cellStyle name="Нейтральный 5 2" xfId="1697"/>
    <cellStyle name="Нейтральный 6" xfId="1698"/>
    <cellStyle name="Нейтральный 6 2" xfId="1699"/>
    <cellStyle name="Нейтральный 7" xfId="1700"/>
    <cellStyle name="Нейтральный 7 2" xfId="1701"/>
    <cellStyle name="Нейтральный 8" xfId="1702"/>
    <cellStyle name="Нейтральный 8 2" xfId="1703"/>
    <cellStyle name="Нейтральный 9" xfId="1704"/>
    <cellStyle name="Нейтральный 9 2" xfId="1705"/>
    <cellStyle name="Низ1" xfId="1706"/>
    <cellStyle name="Низ2" xfId="1707"/>
    <cellStyle name="Обычный" xfId="0" builtinId="0"/>
    <cellStyle name="Обычный 10" xfId="1708"/>
    <cellStyle name="Обычный 11" xfId="1709"/>
    <cellStyle name="Обычный 11 2" xfId="1710"/>
    <cellStyle name="Обычный 11_46EE.2011(v1.2)" xfId="1711"/>
    <cellStyle name="Обычный 12" xfId="1712"/>
    <cellStyle name="Обычный 12 2" xfId="1713"/>
    <cellStyle name="Обычный 13" xfId="1714"/>
    <cellStyle name="Обычный 14" xfId="1715"/>
    <cellStyle name="Обычный 15" xfId="1716"/>
    <cellStyle name="Обычный 16" xfId="1717"/>
    <cellStyle name="Обычный 17" xfId="1718"/>
    <cellStyle name="Обычный 18" xfId="1719"/>
    <cellStyle name="Обычный 19" xfId="1720"/>
    <cellStyle name="Обычный 2" xfId="1"/>
    <cellStyle name="Обычный 2 10" xfId="1721"/>
    <cellStyle name="Обычный 2 11" xfId="1722"/>
    <cellStyle name="Обычный 2 2" xfId="1723"/>
    <cellStyle name="Обычный 2 2 2" xfId="1724"/>
    <cellStyle name="Обычный 2 2 2 2" xfId="1725"/>
    <cellStyle name="Обычный 2 2 3" xfId="1726"/>
    <cellStyle name="Обычный 2 2 4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 4" xfId="1732"/>
    <cellStyle name="Обычный 2 3_46EE.2011(v1.0)" xfId="1733"/>
    <cellStyle name="Обычный 2 4" xfId="1734"/>
    <cellStyle name="Обычный 2 4 2" xfId="1735"/>
    <cellStyle name="Обычный 2 4 2 2" xfId="1736"/>
    <cellStyle name="Обычный 2 4 3" xfId="1737"/>
    <cellStyle name="Обычный 2 4 4" xfId="1738"/>
    <cellStyle name="Обычный 2 4_46EE.2011(v1.0)" xfId="1739"/>
    <cellStyle name="Обычный 2 5" xfId="1740"/>
    <cellStyle name="Обычный 2 5 2" xfId="1741"/>
    <cellStyle name="Обычный 2 5 3" xfId="1742"/>
    <cellStyle name="Обычный 2 5 4" xfId="1743"/>
    <cellStyle name="Обычный 2 5_46EE.2011(v1.0)" xfId="1744"/>
    <cellStyle name="Обычный 2 6" xfId="1745"/>
    <cellStyle name="Обычный 2 6 2" xfId="1746"/>
    <cellStyle name="Обычный 2 6 3" xfId="1747"/>
    <cellStyle name="Обычный 2 6_46EE.2011(v1.0)" xfId="1748"/>
    <cellStyle name="Обычный 2 7" xfId="1749"/>
    <cellStyle name="Обычный 2 8" xfId="1750"/>
    <cellStyle name="Обычный 2 9" xfId="1751"/>
    <cellStyle name="Обычный 2_1" xfId="1752"/>
    <cellStyle name="Обычный 20" xfId="1753"/>
    <cellStyle name="Обычный 21" xfId="1754"/>
    <cellStyle name="Обычный 22" xfId="1755"/>
    <cellStyle name="Обычный 23" xfId="1756"/>
    <cellStyle name="Обычный 24" xfId="1757"/>
    <cellStyle name="Обычный 3" xfId="1758"/>
    <cellStyle name="Обычный 3 2" xfId="1759"/>
    <cellStyle name="Обычный 3 3" xfId="1760"/>
    <cellStyle name="Обычный 3 4" xfId="1761"/>
    <cellStyle name="Обычный 4" xfId="1762"/>
    <cellStyle name="Обычный 4 2" xfId="1763"/>
    <cellStyle name="Обычный 4 2 2" xfId="1764"/>
    <cellStyle name="Обычный 4 2_BALANCE.WARM.2011YEAR(v1.5)" xfId="1765"/>
    <cellStyle name="Обычный 4 3" xfId="1766"/>
    <cellStyle name="Обычный 4 4" xfId="1767"/>
    <cellStyle name="Обычный 4 5" xfId="1768"/>
    <cellStyle name="Обычный 4_ARMRAZR" xfId="1769"/>
    <cellStyle name="Обычный 5" xfId="1770"/>
    <cellStyle name="Обычный 5 2" xfId="1771"/>
    <cellStyle name="Обычный 54" xfId="1772"/>
    <cellStyle name="Обычный 6" xfId="1773"/>
    <cellStyle name="Обычный 6 2" xfId="1774"/>
    <cellStyle name="Обычный 7" xfId="1775"/>
    <cellStyle name="Обычный 8" xfId="1776"/>
    <cellStyle name="Обычный 9" xfId="1777"/>
    <cellStyle name="Ошибка" xfId="1778"/>
    <cellStyle name="Плохой 2" xfId="1779"/>
    <cellStyle name="Плохой 2 2" xfId="1780"/>
    <cellStyle name="Плохой 3" xfId="1781"/>
    <cellStyle name="Плохой 3 2" xfId="1782"/>
    <cellStyle name="Плохой 4" xfId="1783"/>
    <cellStyle name="Плохой 4 2" xfId="1784"/>
    <cellStyle name="Плохой 5" xfId="1785"/>
    <cellStyle name="Плохой 5 2" xfId="1786"/>
    <cellStyle name="Плохой 6" xfId="1787"/>
    <cellStyle name="Плохой 6 2" xfId="1788"/>
    <cellStyle name="Плохой 7" xfId="1789"/>
    <cellStyle name="Плохой 7 2" xfId="1790"/>
    <cellStyle name="Плохой 8" xfId="1791"/>
    <cellStyle name="Плохой 8 2" xfId="1792"/>
    <cellStyle name="Плохой 9" xfId="1793"/>
    <cellStyle name="Плохой 9 2" xfId="1794"/>
    <cellStyle name="По центру с переносом" xfId="1795"/>
    <cellStyle name="По ширине с переносом" xfId="1796"/>
    <cellStyle name="Подгруппа" xfId="1797"/>
    <cellStyle name="Поле ввода" xfId="1798"/>
    <cellStyle name="Пояснение 2" xfId="1799"/>
    <cellStyle name="Пояснение 2 2" xfId="1800"/>
    <cellStyle name="Пояснение 3" xfId="1801"/>
    <cellStyle name="Пояснение 3 2" xfId="1802"/>
    <cellStyle name="Пояснение 4" xfId="1803"/>
    <cellStyle name="Пояснение 4 2" xfId="1804"/>
    <cellStyle name="Пояснение 5" xfId="1805"/>
    <cellStyle name="Пояснение 5 2" xfId="1806"/>
    <cellStyle name="Пояснение 6" xfId="1807"/>
    <cellStyle name="Пояснение 6 2" xfId="1808"/>
    <cellStyle name="Пояснение 7" xfId="1809"/>
    <cellStyle name="Пояснение 7 2" xfId="1810"/>
    <cellStyle name="Пояснение 8" xfId="1811"/>
    <cellStyle name="Пояснение 8 2" xfId="1812"/>
    <cellStyle name="Пояснение 9" xfId="1813"/>
    <cellStyle name="Пояснение 9 2" xfId="1814"/>
    <cellStyle name="Примечание 10" xfId="1815"/>
    <cellStyle name="Примечание 10 2" xfId="1816"/>
    <cellStyle name="Примечание 10 3" xfId="1817"/>
    <cellStyle name="Примечание 10_46EE.2011(v1.0)" xfId="1818"/>
    <cellStyle name="Примечание 11" xfId="1819"/>
    <cellStyle name="Примечание 11 2" xfId="1820"/>
    <cellStyle name="Примечание 11 3" xfId="1821"/>
    <cellStyle name="Примечание 11_46EE.2011(v1.0)" xfId="1822"/>
    <cellStyle name="Примечание 12" xfId="1823"/>
    <cellStyle name="Примечание 12 2" xfId="1824"/>
    <cellStyle name="Примечание 12 3" xfId="1825"/>
    <cellStyle name="Примечание 12_46EE.2011(v1.0)" xfId="1826"/>
    <cellStyle name="Примечание 2" xfId="1827"/>
    <cellStyle name="Примечание 2 2" xfId="1828"/>
    <cellStyle name="Примечание 2 3" xfId="1829"/>
    <cellStyle name="Примечание 2 4" xfId="1830"/>
    <cellStyle name="Примечание 2 5" xfId="1831"/>
    <cellStyle name="Примечание 2 6" xfId="1832"/>
    <cellStyle name="Примечание 2 7" xfId="1833"/>
    <cellStyle name="Примечание 2 8" xfId="1834"/>
    <cellStyle name="Примечание 2 9" xfId="1835"/>
    <cellStyle name="Примечание 2_46EE.2011(v1.0)" xfId="1836"/>
    <cellStyle name="Примечание 3" xfId="1837"/>
    <cellStyle name="Примечание 3 2" xfId="1838"/>
    <cellStyle name="Примечание 3 3" xfId="1839"/>
    <cellStyle name="Примечание 3 4" xfId="1840"/>
    <cellStyle name="Примечание 3 5" xfId="1841"/>
    <cellStyle name="Примечание 3 6" xfId="1842"/>
    <cellStyle name="Примечание 3 7" xfId="1843"/>
    <cellStyle name="Примечание 3 8" xfId="1844"/>
    <cellStyle name="Примечание 3 9" xfId="1845"/>
    <cellStyle name="Примечание 3_46EE.2011(v1.0)" xfId="1846"/>
    <cellStyle name="Примечание 4" xfId="1847"/>
    <cellStyle name="Примечание 4 2" xfId="1848"/>
    <cellStyle name="Примечание 4 3" xfId="1849"/>
    <cellStyle name="Примечание 4 4" xfId="1850"/>
    <cellStyle name="Примечание 4 5" xfId="1851"/>
    <cellStyle name="Примечание 4 6" xfId="1852"/>
    <cellStyle name="Примечание 4 7" xfId="1853"/>
    <cellStyle name="Примечание 4 8" xfId="1854"/>
    <cellStyle name="Примечание 4 9" xfId="1855"/>
    <cellStyle name="Примечание 4_46EE.2011(v1.0)" xfId="1856"/>
    <cellStyle name="Примечание 5" xfId="1857"/>
    <cellStyle name="Примечание 5 2" xfId="1858"/>
    <cellStyle name="Примечание 5 3" xfId="1859"/>
    <cellStyle name="Примечание 5 4" xfId="1860"/>
    <cellStyle name="Примечание 5 5" xfId="1861"/>
    <cellStyle name="Примечание 5 6" xfId="1862"/>
    <cellStyle name="Примечание 5 7" xfId="1863"/>
    <cellStyle name="Примечание 5 8" xfId="1864"/>
    <cellStyle name="Примечание 5 9" xfId="1865"/>
    <cellStyle name="Примечание 5_46EE.2011(v1.0)" xfId="1866"/>
    <cellStyle name="Примечание 6" xfId="1867"/>
    <cellStyle name="Примечание 6 2" xfId="1868"/>
    <cellStyle name="Примечание 6_46EE.2011(v1.0)" xfId="1869"/>
    <cellStyle name="Примечание 7" xfId="1870"/>
    <cellStyle name="Примечание 7 2" xfId="1871"/>
    <cellStyle name="Примечание 7_46EE.2011(v1.0)" xfId="1872"/>
    <cellStyle name="Примечание 8" xfId="1873"/>
    <cellStyle name="Примечание 8 2" xfId="1874"/>
    <cellStyle name="Примечание 8_46EE.2011(v1.0)" xfId="1875"/>
    <cellStyle name="Примечание 9" xfId="1876"/>
    <cellStyle name="Примечание 9 2" xfId="1877"/>
    <cellStyle name="Примечание 9_46EE.2011(v1.0)" xfId="1878"/>
    <cellStyle name="Продукт" xfId="1879"/>
    <cellStyle name="Процентный 10" xfId="1880"/>
    <cellStyle name="Процентный 2" xfId="1881"/>
    <cellStyle name="Процентный 2 2" xfId="1882"/>
    <cellStyle name="Процентный 2 3" xfId="1883"/>
    <cellStyle name="Процентный 3" xfId="1884"/>
    <cellStyle name="Процентный 3 2" xfId="1885"/>
    <cellStyle name="Процентный 3 3" xfId="1886"/>
    <cellStyle name="Процентный 4" xfId="1887"/>
    <cellStyle name="Процентный 4 2" xfId="1888"/>
    <cellStyle name="Процентный 4 3" xfId="1889"/>
    <cellStyle name="Процентный 5" xfId="1890"/>
    <cellStyle name="Процентный 9" xfId="1891"/>
    <cellStyle name="Разница" xfId="1892"/>
    <cellStyle name="Рамки" xfId="1893"/>
    <cellStyle name="Сводная таблица" xfId="1894"/>
    <cellStyle name="Связанная ячейка 2" xfId="1895"/>
    <cellStyle name="Связанная ячейка 2 2" xfId="1896"/>
    <cellStyle name="Связанная ячейка 2_46EE.2011(v1.0)" xfId="1897"/>
    <cellStyle name="Связанная ячейка 3" xfId="1898"/>
    <cellStyle name="Связанная ячейка 3 2" xfId="1899"/>
    <cellStyle name="Связанная ячейка 3_46EE.2011(v1.0)" xfId="1900"/>
    <cellStyle name="Связанная ячейка 4" xfId="1901"/>
    <cellStyle name="Связанная ячейка 4 2" xfId="1902"/>
    <cellStyle name="Связанная ячейка 4_46EE.2011(v1.0)" xfId="1903"/>
    <cellStyle name="Связанная ячейка 5" xfId="1904"/>
    <cellStyle name="Связанная ячейка 5 2" xfId="1905"/>
    <cellStyle name="Связанная ячейка 5_46EE.2011(v1.0)" xfId="1906"/>
    <cellStyle name="Связанная ячейка 6" xfId="1907"/>
    <cellStyle name="Связанная ячейка 6 2" xfId="1908"/>
    <cellStyle name="Связанная ячейка 6_46EE.2011(v1.0)" xfId="1909"/>
    <cellStyle name="Связанная ячейка 7" xfId="1910"/>
    <cellStyle name="Связанная ячейка 7 2" xfId="1911"/>
    <cellStyle name="Связанная ячейка 7_46EE.2011(v1.0)" xfId="1912"/>
    <cellStyle name="Связанная ячейка 8" xfId="1913"/>
    <cellStyle name="Связанная ячейка 8 2" xfId="1914"/>
    <cellStyle name="Связанная ячейка 8_46EE.2011(v1.0)" xfId="1915"/>
    <cellStyle name="Связанная ячейка 9" xfId="1916"/>
    <cellStyle name="Связанная ячейка 9 2" xfId="1917"/>
    <cellStyle name="Связанная ячейка 9_46EE.2011(v1.0)" xfId="1918"/>
    <cellStyle name="Стиль 1" xfId="1919"/>
    <cellStyle name="Стиль 1 2" xfId="1920"/>
    <cellStyle name="Стиль 1 2 2" xfId="1921"/>
    <cellStyle name="Стиль 1 2_46EP.2012(v0.1)" xfId="1922"/>
    <cellStyle name="Стиль 1_Новая инструкция1_фст" xfId="1923"/>
    <cellStyle name="Субсчет" xfId="1924"/>
    <cellStyle name="Счет" xfId="1925"/>
    <cellStyle name="ТЕКСТ" xfId="1926"/>
    <cellStyle name="ТЕКСТ 2" xfId="1927"/>
    <cellStyle name="ТЕКСТ 3" xfId="1928"/>
    <cellStyle name="ТЕКСТ 4" xfId="1929"/>
    <cellStyle name="ТЕКСТ 5" xfId="1930"/>
    <cellStyle name="ТЕКСТ 6" xfId="1931"/>
    <cellStyle name="ТЕКСТ 7" xfId="1932"/>
    <cellStyle name="ТЕКСТ 8" xfId="1933"/>
    <cellStyle name="ТЕКСТ 9" xfId="1934"/>
    <cellStyle name="Текст предупреждения 2" xfId="1935"/>
    <cellStyle name="Текст предупреждения 2 2" xfId="1936"/>
    <cellStyle name="Текст предупреждения 3" xfId="1937"/>
    <cellStyle name="Текст предупреждения 3 2" xfId="1938"/>
    <cellStyle name="Текст предупреждения 4" xfId="1939"/>
    <cellStyle name="Текст предупреждения 4 2" xfId="1940"/>
    <cellStyle name="Текст предупреждения 5" xfId="1941"/>
    <cellStyle name="Текст предупреждения 5 2" xfId="1942"/>
    <cellStyle name="Текст предупреждения 6" xfId="1943"/>
    <cellStyle name="Текст предупреждения 6 2" xfId="1944"/>
    <cellStyle name="Текст предупреждения 7" xfId="1945"/>
    <cellStyle name="Текст предупреждения 7 2" xfId="1946"/>
    <cellStyle name="Текст предупреждения 8" xfId="1947"/>
    <cellStyle name="Текст предупреждения 8 2" xfId="1948"/>
    <cellStyle name="Текст предупреждения 9" xfId="1949"/>
    <cellStyle name="Текст предупреждения 9 2" xfId="1950"/>
    <cellStyle name="Текстовый" xfId="1951"/>
    <cellStyle name="Текстовый 2" xfId="1952"/>
    <cellStyle name="Текстовый 3" xfId="1953"/>
    <cellStyle name="Текстовый 4" xfId="1954"/>
    <cellStyle name="Текстовый 5" xfId="1955"/>
    <cellStyle name="Текстовый 6" xfId="1956"/>
    <cellStyle name="Текстовый 7" xfId="1957"/>
    <cellStyle name="Текстовый 8" xfId="1958"/>
    <cellStyle name="Текстовый 9" xfId="1959"/>
    <cellStyle name="Текстовый_1" xfId="1960"/>
    <cellStyle name="Тысячи [0]_22гк" xfId="1961"/>
    <cellStyle name="Тысячи_22гк" xfId="1962"/>
    <cellStyle name="ФИКСИРОВАННЫЙ" xfId="1963"/>
    <cellStyle name="ФИКСИРОВАННЫЙ 2" xfId="1964"/>
    <cellStyle name="ФИКСИРОВАННЫЙ 3" xfId="1965"/>
    <cellStyle name="ФИКСИРОВАННЫЙ 4" xfId="1966"/>
    <cellStyle name="ФИКСИРОВАННЫЙ 5" xfId="1967"/>
    <cellStyle name="ФИКСИРОВАННЫЙ 6" xfId="1968"/>
    <cellStyle name="ФИКСИРОВАННЫЙ 7" xfId="1969"/>
    <cellStyle name="ФИКСИРОВАННЫЙ 8" xfId="1970"/>
    <cellStyle name="ФИКСИРОВАННЫЙ 9" xfId="1971"/>
    <cellStyle name="ФИКСИРОВАННЫЙ_1" xfId="1972"/>
    <cellStyle name="Финансовый [0] 2" xfId="1973"/>
    <cellStyle name="Финансовый [0] 3" xfId="1974"/>
    <cellStyle name="Финансовый 10" xfId="1975"/>
    <cellStyle name="Финансовый 11" xfId="1976"/>
    <cellStyle name="Финансовый 12" xfId="1977"/>
    <cellStyle name="Финансовый 13" xfId="1978"/>
    <cellStyle name="Финансовый 14" xfId="1979"/>
    <cellStyle name="Финансовый 15" xfId="1980"/>
    <cellStyle name="Финансовый 16" xfId="1981"/>
    <cellStyle name="Финансовый 2" xfId="1982"/>
    <cellStyle name="Финансовый 2 2" xfId="1983"/>
    <cellStyle name="Финансовый 2 2 2" xfId="1984"/>
    <cellStyle name="Финансовый 2 2 3" xfId="1985"/>
    <cellStyle name="Финансовый 2 2_INDEX.STATION.2012(v1.0)_" xfId="1986"/>
    <cellStyle name="Финансовый 2 3" xfId="1987"/>
    <cellStyle name="Финансовый 2 4" xfId="1988"/>
    <cellStyle name="Финансовый 2 5" xfId="1989"/>
    <cellStyle name="Финансовый 2_46EE.2011(v1.0)" xfId="1990"/>
    <cellStyle name="Финансовый 3" xfId="1991"/>
    <cellStyle name="Финансовый 3 2" xfId="1992"/>
    <cellStyle name="Финансовый 3 2 2" xfId="1993"/>
    <cellStyle name="Финансовый 3 3" xfId="1994"/>
    <cellStyle name="Финансовый 3 4" xfId="1995"/>
    <cellStyle name="Финансовый 3_INDEX.STATION.2012(v1.0)_" xfId="1996"/>
    <cellStyle name="Финансовый 4" xfId="1997"/>
    <cellStyle name="Финансовый 5" xfId="1998"/>
    <cellStyle name="Финансовый 6" xfId="1999"/>
    <cellStyle name="Финансовый 7" xfId="2000"/>
    <cellStyle name="Финансовый 8" xfId="2001"/>
    <cellStyle name="Финансовый 9" xfId="2002"/>
    <cellStyle name="Финансовый0[0]_FU_bal" xfId="2003"/>
    <cellStyle name="Формула" xfId="2004"/>
    <cellStyle name="Формула 2" xfId="2005"/>
    <cellStyle name="Формула_A РТ 2009 Рязаньэнерго" xfId="2006"/>
    <cellStyle name="ФормулаВБ" xfId="2007"/>
    <cellStyle name="ФормулаНаКонтроль" xfId="2008"/>
    <cellStyle name="Хороший 2" xfId="2009"/>
    <cellStyle name="Хороший 2 2" xfId="2010"/>
    <cellStyle name="Хороший 3" xfId="2011"/>
    <cellStyle name="Хороший 3 2" xfId="2012"/>
    <cellStyle name="Хороший 4" xfId="2013"/>
    <cellStyle name="Хороший 4 2" xfId="2014"/>
    <cellStyle name="Хороший 5" xfId="2015"/>
    <cellStyle name="Хороший 5 2" xfId="2016"/>
    <cellStyle name="Хороший 6" xfId="2017"/>
    <cellStyle name="Хороший 6 2" xfId="2018"/>
    <cellStyle name="Хороший 7" xfId="2019"/>
    <cellStyle name="Хороший 7 2" xfId="2020"/>
    <cellStyle name="Хороший 8" xfId="2021"/>
    <cellStyle name="Хороший 8 2" xfId="2022"/>
    <cellStyle name="Хороший 9" xfId="2023"/>
    <cellStyle name="Хороший 9 2" xfId="2024"/>
    <cellStyle name="Цена_продукта" xfId="2025"/>
    <cellStyle name="Цифры по центру с десятыми" xfId="2026"/>
    <cellStyle name="число" xfId="2027"/>
    <cellStyle name="Џђћ–…ќ’ќ›‰" xfId="2028"/>
    <cellStyle name="Шапка" xfId="2029"/>
    <cellStyle name="Шапка таблицы" xfId="2030"/>
    <cellStyle name="ШАУ" xfId="2031"/>
    <cellStyle name="標準_PL-CF sheet" xfId="2032"/>
    <cellStyle name="䁺_x0001_" xfId="20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5"/>
  <sheetViews>
    <sheetView tabSelected="1" view="pageBreakPreview" zoomScaleNormal="100" zoomScaleSheetLayoutView="100" workbookViewId="0">
      <selection activeCell="DA9" sqref="DA9"/>
    </sheetView>
  </sheetViews>
  <sheetFormatPr defaultColWidth="0.85546875" defaultRowHeight="15" customHeight="1"/>
  <cols>
    <col min="1" max="8" width="0.85546875" style="2"/>
    <col min="9" max="9" width="1.7109375" style="2" customWidth="1"/>
    <col min="10" max="80" width="0.85546875" style="2"/>
    <col min="81" max="81" width="0.85546875" style="2" customWidth="1"/>
    <col min="82" max="103" width="0.85546875" style="2"/>
    <col min="104" max="104" width="21.5703125" style="2" customWidth="1"/>
    <col min="105" max="16384" width="0.85546875" style="2"/>
  </cols>
  <sheetData>
    <row r="1" spans="1:108" s="1" customFormat="1" ht="12" customHeight="1">
      <c r="BO1" s="1" t="s">
        <v>0</v>
      </c>
    </row>
    <row r="2" spans="1:108" s="1" customFormat="1" ht="12" customHeight="1">
      <c r="BO2" s="1" t="s">
        <v>1</v>
      </c>
    </row>
    <row r="3" spans="1:108" s="1" customFormat="1" ht="12" customHeight="1">
      <c r="BO3" s="1" t="s">
        <v>2</v>
      </c>
    </row>
    <row r="4" spans="1:108" ht="21" customHeight="1"/>
    <row r="5" spans="1:108" s="3" customFormat="1" ht="14.25" customHeight="1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</row>
    <row r="6" spans="1:108" s="3" customFormat="1" ht="14.25" customHeight="1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</row>
    <row r="7" spans="1:108" s="3" customFormat="1" ht="14.25" customHeight="1">
      <c r="A7" s="45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</row>
    <row r="8" spans="1:108" s="3" customFormat="1" ht="14.25" customHeight="1">
      <c r="A8" s="45" t="s">
        <v>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</row>
    <row r="9" spans="1:108" ht="21" customHeight="1"/>
    <row r="10" spans="1:108">
      <c r="C10" s="4" t="s">
        <v>7</v>
      </c>
      <c r="D10" s="4"/>
      <c r="AF10" s="46" t="s">
        <v>8</v>
      </c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</row>
    <row r="11" spans="1:108">
      <c r="C11" s="4" t="s">
        <v>9</v>
      </c>
      <c r="D11" s="4"/>
      <c r="J11" s="47" t="s">
        <v>10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</row>
    <row r="12" spans="1:108">
      <c r="C12" s="4" t="s">
        <v>11</v>
      </c>
      <c r="D12" s="4"/>
      <c r="J12" s="32" t="s">
        <v>12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4" spans="1:108" s="5" customFormat="1" ht="13.5">
      <c r="A14" s="33" t="s">
        <v>13</v>
      </c>
      <c r="B14" s="34"/>
      <c r="C14" s="34"/>
      <c r="D14" s="34"/>
      <c r="E14" s="34"/>
      <c r="F14" s="34"/>
      <c r="G14" s="34"/>
      <c r="H14" s="34"/>
      <c r="I14" s="35"/>
      <c r="J14" s="39" t="s">
        <v>14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5"/>
      <c r="BI14" s="33" t="s">
        <v>15</v>
      </c>
      <c r="BJ14" s="34"/>
      <c r="BK14" s="34"/>
      <c r="BL14" s="34"/>
      <c r="BM14" s="34"/>
      <c r="BN14" s="34"/>
      <c r="BO14" s="34"/>
      <c r="BP14" s="34"/>
      <c r="BQ14" s="34"/>
      <c r="BR14" s="34"/>
      <c r="BS14" s="35"/>
      <c r="BT14" s="14" t="s">
        <v>133</v>
      </c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6"/>
      <c r="CN14" s="33" t="s">
        <v>16</v>
      </c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1"/>
    </row>
    <row r="15" spans="1:108" s="5" customFormat="1" ht="13.5">
      <c r="A15" s="36"/>
      <c r="B15" s="37"/>
      <c r="C15" s="37"/>
      <c r="D15" s="37"/>
      <c r="E15" s="37"/>
      <c r="F15" s="37"/>
      <c r="G15" s="37"/>
      <c r="H15" s="37"/>
      <c r="I15" s="38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8"/>
      <c r="BI15" s="36"/>
      <c r="BJ15" s="37"/>
      <c r="BK15" s="37"/>
      <c r="BL15" s="37"/>
      <c r="BM15" s="37"/>
      <c r="BN15" s="37"/>
      <c r="BO15" s="37"/>
      <c r="BP15" s="37"/>
      <c r="BQ15" s="37"/>
      <c r="BR15" s="37"/>
      <c r="BS15" s="38"/>
      <c r="BT15" s="14" t="s">
        <v>17</v>
      </c>
      <c r="BU15" s="15"/>
      <c r="BV15" s="15"/>
      <c r="BW15" s="15"/>
      <c r="BX15" s="15"/>
      <c r="BY15" s="15"/>
      <c r="BZ15" s="15"/>
      <c r="CA15" s="15"/>
      <c r="CB15" s="15"/>
      <c r="CC15" s="16"/>
      <c r="CD15" s="14" t="s">
        <v>18</v>
      </c>
      <c r="CE15" s="15"/>
      <c r="CF15" s="15"/>
      <c r="CG15" s="15"/>
      <c r="CH15" s="15"/>
      <c r="CI15" s="15"/>
      <c r="CJ15" s="15"/>
      <c r="CK15" s="15"/>
      <c r="CL15" s="15"/>
      <c r="CM15" s="16"/>
      <c r="CN15" s="42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4"/>
    </row>
    <row r="16" spans="1:108" s="5" customFormat="1" ht="15" customHeight="1">
      <c r="A16" s="10" t="s">
        <v>19</v>
      </c>
      <c r="B16" s="11"/>
      <c r="C16" s="11"/>
      <c r="D16" s="11"/>
      <c r="E16" s="11"/>
      <c r="F16" s="11"/>
      <c r="G16" s="11"/>
      <c r="H16" s="11"/>
      <c r="I16" s="12"/>
      <c r="J16" s="6"/>
      <c r="K16" s="13" t="s">
        <v>20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7"/>
      <c r="BI16" s="14" t="s">
        <v>21</v>
      </c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4" t="s">
        <v>21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14" t="s">
        <v>21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20" t="s">
        <v>21</v>
      </c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2"/>
    </row>
    <row r="17" spans="1:108" s="5" customFormat="1" ht="57.75" customHeight="1">
      <c r="A17" s="10" t="s">
        <v>22</v>
      </c>
      <c r="B17" s="11"/>
      <c r="C17" s="11"/>
      <c r="D17" s="11"/>
      <c r="E17" s="11"/>
      <c r="F17" s="11"/>
      <c r="G17" s="11"/>
      <c r="H17" s="11"/>
      <c r="I17" s="12"/>
      <c r="J17" s="6"/>
      <c r="K17" s="13" t="s">
        <v>23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7"/>
      <c r="BI17" s="14" t="s">
        <v>24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4">
        <v>93162</v>
      </c>
      <c r="BU17" s="15"/>
      <c r="BV17" s="15"/>
      <c r="BW17" s="15"/>
      <c r="BX17" s="15"/>
      <c r="BY17" s="15"/>
      <c r="BZ17" s="15"/>
      <c r="CA17" s="15"/>
      <c r="CB17" s="15"/>
      <c r="CC17" s="16"/>
      <c r="CD17" s="14">
        <v>140175</v>
      </c>
      <c r="CE17" s="15"/>
      <c r="CF17" s="15"/>
      <c r="CG17" s="15"/>
      <c r="CH17" s="15"/>
      <c r="CI17" s="15"/>
      <c r="CJ17" s="15"/>
      <c r="CK17" s="15"/>
      <c r="CL17" s="15"/>
      <c r="CM17" s="16"/>
      <c r="CN17" s="23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</row>
    <row r="18" spans="1:108" s="5" customFormat="1" ht="15" customHeight="1">
      <c r="A18" s="10" t="s">
        <v>25</v>
      </c>
      <c r="B18" s="11"/>
      <c r="C18" s="11"/>
      <c r="D18" s="11"/>
      <c r="E18" s="11"/>
      <c r="F18" s="11"/>
      <c r="G18" s="11"/>
      <c r="H18" s="11"/>
      <c r="I18" s="12"/>
      <c r="J18" s="6"/>
      <c r="K18" s="13" t="s">
        <v>26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7"/>
      <c r="BI18" s="14" t="s">
        <v>24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14">
        <v>89564</v>
      </c>
      <c r="BU18" s="15"/>
      <c r="BV18" s="15"/>
      <c r="BW18" s="15"/>
      <c r="BX18" s="15"/>
      <c r="BY18" s="15"/>
      <c r="BZ18" s="15"/>
      <c r="CA18" s="15"/>
      <c r="CB18" s="15"/>
      <c r="CC18" s="16"/>
      <c r="CD18" s="14">
        <v>137452</v>
      </c>
      <c r="CE18" s="15"/>
      <c r="CF18" s="15"/>
      <c r="CG18" s="15"/>
      <c r="CH18" s="15"/>
      <c r="CI18" s="15"/>
      <c r="CJ18" s="15"/>
      <c r="CK18" s="15"/>
      <c r="CL18" s="15"/>
      <c r="CM18" s="16"/>
      <c r="CN18" s="23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5"/>
    </row>
    <row r="19" spans="1:108" s="5" customFormat="1" ht="29.25" customHeight="1">
      <c r="A19" s="10" t="s">
        <v>27</v>
      </c>
      <c r="B19" s="11"/>
      <c r="C19" s="11"/>
      <c r="D19" s="11"/>
      <c r="E19" s="11"/>
      <c r="F19" s="11"/>
      <c r="G19" s="11"/>
      <c r="H19" s="11"/>
      <c r="I19" s="12"/>
      <c r="J19" s="6"/>
      <c r="K19" s="13" t="s">
        <v>28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7"/>
      <c r="BI19" s="14" t="s">
        <v>24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14">
        <f>BT20+BT22+BT24+BT26+BT27+BT21</f>
        <v>49848</v>
      </c>
      <c r="BU19" s="15"/>
      <c r="BV19" s="15"/>
      <c r="BW19" s="15"/>
      <c r="BX19" s="15"/>
      <c r="BY19" s="15"/>
      <c r="BZ19" s="15"/>
      <c r="CA19" s="15"/>
      <c r="CB19" s="15"/>
      <c r="CC19" s="16"/>
      <c r="CD19" s="14">
        <f>CD20+CD22+CD24+CD26+CD27+CD21</f>
        <v>66717</v>
      </c>
      <c r="CE19" s="15"/>
      <c r="CF19" s="15"/>
      <c r="CG19" s="15"/>
      <c r="CH19" s="15"/>
      <c r="CI19" s="15"/>
      <c r="CJ19" s="15"/>
      <c r="CK19" s="15"/>
      <c r="CL19" s="15"/>
      <c r="CM19" s="16"/>
      <c r="CN19" s="23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5"/>
    </row>
    <row r="20" spans="1:108" s="5" customFormat="1" ht="30" customHeight="1">
      <c r="A20" s="10" t="s">
        <v>29</v>
      </c>
      <c r="B20" s="11"/>
      <c r="C20" s="11"/>
      <c r="D20" s="11"/>
      <c r="E20" s="11"/>
      <c r="F20" s="11"/>
      <c r="G20" s="11"/>
      <c r="H20" s="11"/>
      <c r="I20" s="12"/>
      <c r="J20" s="6"/>
      <c r="K20" s="13" t="s">
        <v>30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7"/>
      <c r="BI20" s="14" t="s">
        <v>24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6"/>
      <c r="BT20" s="14">
        <f>4941</f>
        <v>4941</v>
      </c>
      <c r="BU20" s="15"/>
      <c r="BV20" s="15"/>
      <c r="BW20" s="15"/>
      <c r="BX20" s="15"/>
      <c r="BY20" s="15"/>
      <c r="BZ20" s="15"/>
      <c r="CA20" s="15"/>
      <c r="CB20" s="15"/>
      <c r="CC20" s="16"/>
      <c r="CD20" s="14">
        <v>7505</v>
      </c>
      <c r="CE20" s="15"/>
      <c r="CF20" s="15"/>
      <c r="CG20" s="15"/>
      <c r="CH20" s="15"/>
      <c r="CI20" s="15"/>
      <c r="CJ20" s="15"/>
      <c r="CK20" s="15"/>
      <c r="CL20" s="15"/>
      <c r="CM20" s="16"/>
      <c r="CN20" s="23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5"/>
    </row>
    <row r="21" spans="1:108" s="5" customFormat="1" ht="32.25" customHeight="1">
      <c r="A21" s="10" t="s">
        <v>31</v>
      </c>
      <c r="B21" s="11"/>
      <c r="C21" s="11"/>
      <c r="D21" s="11"/>
      <c r="E21" s="11"/>
      <c r="F21" s="11"/>
      <c r="G21" s="11"/>
      <c r="H21" s="11"/>
      <c r="I21" s="12"/>
      <c r="J21" s="6"/>
      <c r="K21" s="13" t="s">
        <v>32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7"/>
      <c r="BI21" s="14" t="s">
        <v>24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14"/>
      <c r="BU21" s="15"/>
      <c r="BV21" s="15"/>
      <c r="BW21" s="15"/>
      <c r="BX21" s="15"/>
      <c r="BY21" s="15"/>
      <c r="BZ21" s="15"/>
      <c r="CA21" s="15"/>
      <c r="CB21" s="15"/>
      <c r="CC21" s="16"/>
      <c r="CD21" s="14"/>
      <c r="CE21" s="15"/>
      <c r="CF21" s="15"/>
      <c r="CG21" s="15"/>
      <c r="CH21" s="15"/>
      <c r="CI21" s="15"/>
      <c r="CJ21" s="15"/>
      <c r="CK21" s="15"/>
      <c r="CL21" s="15"/>
      <c r="CM21" s="16"/>
      <c r="CN21" s="23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5"/>
    </row>
    <row r="22" spans="1:108" s="5" customFormat="1" ht="58.5" customHeight="1">
      <c r="A22" s="10" t="s">
        <v>33</v>
      </c>
      <c r="B22" s="11"/>
      <c r="C22" s="11"/>
      <c r="D22" s="11"/>
      <c r="E22" s="11"/>
      <c r="F22" s="11"/>
      <c r="G22" s="11"/>
      <c r="H22" s="11"/>
      <c r="I22" s="12"/>
      <c r="J22" s="6"/>
      <c r="K22" s="13" t="s">
        <v>34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7"/>
      <c r="BI22" s="14" t="s">
        <v>24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4">
        <v>7325</v>
      </c>
      <c r="BU22" s="15"/>
      <c r="BV22" s="15"/>
      <c r="BW22" s="15"/>
      <c r="BX22" s="15"/>
      <c r="BY22" s="15"/>
      <c r="BZ22" s="15"/>
      <c r="CA22" s="15"/>
      <c r="CB22" s="15"/>
      <c r="CC22" s="16"/>
      <c r="CD22" s="14">
        <v>4964</v>
      </c>
      <c r="CE22" s="15"/>
      <c r="CF22" s="15"/>
      <c r="CG22" s="15"/>
      <c r="CH22" s="15"/>
      <c r="CI22" s="15"/>
      <c r="CJ22" s="15"/>
      <c r="CK22" s="15"/>
      <c r="CL22" s="15"/>
      <c r="CM22" s="16"/>
      <c r="CN22" s="23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5"/>
    </row>
    <row r="23" spans="1:108" s="5" customFormat="1" ht="30" customHeight="1">
      <c r="A23" s="10" t="s">
        <v>35</v>
      </c>
      <c r="B23" s="11"/>
      <c r="C23" s="11"/>
      <c r="D23" s="11"/>
      <c r="E23" s="11"/>
      <c r="F23" s="11"/>
      <c r="G23" s="11"/>
      <c r="H23" s="11"/>
      <c r="I23" s="12"/>
      <c r="J23" s="6"/>
      <c r="K23" s="13" t="s">
        <v>36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7"/>
      <c r="BI23" s="14" t="s">
        <v>24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14">
        <v>4281</v>
      </c>
      <c r="BU23" s="15"/>
      <c r="BV23" s="15"/>
      <c r="BW23" s="15"/>
      <c r="BX23" s="15"/>
      <c r="BY23" s="15"/>
      <c r="BZ23" s="15"/>
      <c r="CA23" s="15"/>
      <c r="CB23" s="15"/>
      <c r="CC23" s="16"/>
      <c r="CD23" s="14">
        <v>4306</v>
      </c>
      <c r="CE23" s="15"/>
      <c r="CF23" s="15"/>
      <c r="CG23" s="15"/>
      <c r="CH23" s="15"/>
      <c r="CI23" s="15"/>
      <c r="CJ23" s="15"/>
      <c r="CK23" s="15"/>
      <c r="CL23" s="15"/>
      <c r="CM23" s="16"/>
      <c r="CN23" s="23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5"/>
    </row>
    <row r="24" spans="1:108" s="5" customFormat="1" ht="30" customHeight="1">
      <c r="A24" s="10" t="s">
        <v>37</v>
      </c>
      <c r="B24" s="11"/>
      <c r="C24" s="11"/>
      <c r="D24" s="11"/>
      <c r="E24" s="11"/>
      <c r="F24" s="11"/>
      <c r="G24" s="11"/>
      <c r="H24" s="11"/>
      <c r="I24" s="12"/>
      <c r="J24" s="6"/>
      <c r="K24" s="13" t="s">
        <v>38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7"/>
      <c r="BI24" s="14" t="s">
        <v>24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4">
        <f>21832+7399</f>
        <v>29231</v>
      </c>
      <c r="BU24" s="15"/>
      <c r="BV24" s="15"/>
      <c r="BW24" s="15"/>
      <c r="BX24" s="15"/>
      <c r="BY24" s="15"/>
      <c r="BZ24" s="15"/>
      <c r="CA24" s="15"/>
      <c r="CB24" s="15"/>
      <c r="CC24" s="16"/>
      <c r="CD24" s="14">
        <f>32390+7334</f>
        <v>39724</v>
      </c>
      <c r="CE24" s="15"/>
      <c r="CF24" s="15"/>
      <c r="CG24" s="15"/>
      <c r="CH24" s="15"/>
      <c r="CI24" s="15"/>
      <c r="CJ24" s="15"/>
      <c r="CK24" s="15"/>
      <c r="CL24" s="15"/>
      <c r="CM24" s="16"/>
      <c r="CN24" s="23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5"/>
    </row>
    <row r="25" spans="1:108" s="5" customFormat="1" ht="15" customHeight="1">
      <c r="A25" s="10" t="s">
        <v>39</v>
      </c>
      <c r="B25" s="11"/>
      <c r="C25" s="11"/>
      <c r="D25" s="11"/>
      <c r="E25" s="11"/>
      <c r="F25" s="11"/>
      <c r="G25" s="11"/>
      <c r="H25" s="11"/>
      <c r="I25" s="12"/>
      <c r="J25" s="6"/>
      <c r="K25" s="13" t="s">
        <v>36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7"/>
      <c r="BI25" s="14" t="s">
        <v>24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14"/>
      <c r="BU25" s="15"/>
      <c r="BV25" s="15"/>
      <c r="BW25" s="15"/>
      <c r="BX25" s="15"/>
      <c r="BY25" s="15"/>
      <c r="BZ25" s="15"/>
      <c r="CA25" s="15"/>
      <c r="CB25" s="15"/>
      <c r="CC25" s="16"/>
      <c r="CD25" s="14"/>
      <c r="CE25" s="15"/>
      <c r="CF25" s="15"/>
      <c r="CG25" s="15"/>
      <c r="CH25" s="15"/>
      <c r="CI25" s="15"/>
      <c r="CJ25" s="15"/>
      <c r="CK25" s="15"/>
      <c r="CL25" s="15"/>
      <c r="CM25" s="16"/>
      <c r="CN25" s="23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5"/>
    </row>
    <row r="26" spans="1:108" s="5" customFormat="1" ht="15" customHeight="1">
      <c r="A26" s="10" t="s">
        <v>40</v>
      </c>
      <c r="B26" s="11"/>
      <c r="C26" s="11"/>
      <c r="D26" s="11"/>
      <c r="E26" s="11"/>
      <c r="F26" s="11"/>
      <c r="G26" s="11"/>
      <c r="H26" s="11"/>
      <c r="I26" s="12"/>
      <c r="J26" s="6"/>
      <c r="K26" s="13" t="s">
        <v>41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7"/>
      <c r="BI26" s="14" t="s">
        <v>24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4">
        <v>3198</v>
      </c>
      <c r="BU26" s="15"/>
      <c r="BV26" s="15"/>
      <c r="BW26" s="15"/>
      <c r="BX26" s="15"/>
      <c r="BY26" s="15"/>
      <c r="BZ26" s="15"/>
      <c r="CA26" s="15"/>
      <c r="CB26" s="15"/>
      <c r="CC26" s="16"/>
      <c r="CD26" s="14">
        <v>8670</v>
      </c>
      <c r="CE26" s="15"/>
      <c r="CF26" s="15"/>
      <c r="CG26" s="15"/>
      <c r="CH26" s="15"/>
      <c r="CI26" s="15"/>
      <c r="CJ26" s="15"/>
      <c r="CK26" s="15"/>
      <c r="CL26" s="15"/>
      <c r="CM26" s="16"/>
      <c r="CN26" s="23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5"/>
    </row>
    <row r="27" spans="1:108" s="5" customFormat="1" ht="15" customHeight="1">
      <c r="A27" s="10" t="s">
        <v>42</v>
      </c>
      <c r="B27" s="11"/>
      <c r="C27" s="11"/>
      <c r="D27" s="11"/>
      <c r="E27" s="11"/>
      <c r="F27" s="11"/>
      <c r="G27" s="11"/>
      <c r="H27" s="11"/>
      <c r="I27" s="12"/>
      <c r="J27" s="6"/>
      <c r="K27" s="13" t="s">
        <v>43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7"/>
      <c r="BI27" s="14" t="s">
        <v>24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4">
        <f>BT28+BT29+BT32</f>
        <v>5153</v>
      </c>
      <c r="BU27" s="15"/>
      <c r="BV27" s="15"/>
      <c r="BW27" s="15"/>
      <c r="BX27" s="15"/>
      <c r="BY27" s="15"/>
      <c r="BZ27" s="15"/>
      <c r="CA27" s="15"/>
      <c r="CB27" s="15"/>
      <c r="CC27" s="16"/>
      <c r="CD27" s="14">
        <f>CD28+CD29+CD32</f>
        <v>5854</v>
      </c>
      <c r="CE27" s="15"/>
      <c r="CF27" s="15"/>
      <c r="CG27" s="15"/>
      <c r="CH27" s="15"/>
      <c r="CI27" s="15"/>
      <c r="CJ27" s="15"/>
      <c r="CK27" s="15"/>
      <c r="CL27" s="15"/>
      <c r="CM27" s="16"/>
      <c r="CN27" s="23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5"/>
    </row>
    <row r="28" spans="1:108" s="5" customFormat="1" ht="15" customHeight="1">
      <c r="A28" s="10" t="s">
        <v>44</v>
      </c>
      <c r="B28" s="11"/>
      <c r="C28" s="11"/>
      <c r="D28" s="11"/>
      <c r="E28" s="11"/>
      <c r="F28" s="11"/>
      <c r="G28" s="11"/>
      <c r="H28" s="11"/>
      <c r="I28" s="12"/>
      <c r="J28" s="6"/>
      <c r="K28" s="13" t="s">
        <v>45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7"/>
      <c r="BI28" s="14" t="s">
        <v>24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14">
        <v>253</v>
      </c>
      <c r="BU28" s="15"/>
      <c r="BV28" s="15"/>
      <c r="BW28" s="15"/>
      <c r="BX28" s="15"/>
      <c r="BY28" s="15"/>
      <c r="BZ28" s="15"/>
      <c r="CA28" s="15"/>
      <c r="CB28" s="15"/>
      <c r="CC28" s="16"/>
      <c r="CD28" s="14">
        <v>135</v>
      </c>
      <c r="CE28" s="15"/>
      <c r="CF28" s="15"/>
      <c r="CG28" s="15"/>
      <c r="CH28" s="15"/>
      <c r="CI28" s="15"/>
      <c r="CJ28" s="15"/>
      <c r="CK28" s="15"/>
      <c r="CL28" s="15"/>
      <c r="CM28" s="16"/>
      <c r="CN28" s="23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5"/>
    </row>
    <row r="29" spans="1:108" s="5" customFormat="1" ht="15" customHeight="1">
      <c r="A29" s="10" t="s">
        <v>46</v>
      </c>
      <c r="B29" s="11"/>
      <c r="C29" s="11"/>
      <c r="D29" s="11"/>
      <c r="E29" s="11"/>
      <c r="F29" s="11"/>
      <c r="G29" s="11"/>
      <c r="H29" s="11"/>
      <c r="I29" s="12"/>
      <c r="J29" s="6"/>
      <c r="K29" s="13" t="s">
        <v>47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7"/>
      <c r="BI29" s="14" t="s">
        <v>24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4">
        <v>946</v>
      </c>
      <c r="BU29" s="15"/>
      <c r="BV29" s="15"/>
      <c r="BW29" s="15"/>
      <c r="BX29" s="15"/>
      <c r="BY29" s="15"/>
      <c r="BZ29" s="15"/>
      <c r="CA29" s="15"/>
      <c r="CB29" s="15"/>
      <c r="CC29" s="16"/>
      <c r="CD29" s="14">
        <v>1394</v>
      </c>
      <c r="CE29" s="15"/>
      <c r="CF29" s="15"/>
      <c r="CG29" s="15"/>
      <c r="CH29" s="15"/>
      <c r="CI29" s="15"/>
      <c r="CJ29" s="15"/>
      <c r="CK29" s="15"/>
      <c r="CL29" s="15"/>
      <c r="CM29" s="16"/>
      <c r="CN29" s="23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5"/>
    </row>
    <row r="30" spans="1:108" s="5" customFormat="1" ht="30" customHeight="1">
      <c r="A30" s="10" t="s">
        <v>48</v>
      </c>
      <c r="B30" s="11"/>
      <c r="C30" s="11"/>
      <c r="D30" s="11"/>
      <c r="E30" s="11"/>
      <c r="F30" s="11"/>
      <c r="G30" s="11"/>
      <c r="H30" s="11"/>
      <c r="I30" s="12"/>
      <c r="J30" s="6"/>
      <c r="K30" s="13" t="s">
        <v>49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7"/>
      <c r="BI30" s="14" t="s">
        <v>24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14"/>
      <c r="BU30" s="15"/>
      <c r="BV30" s="15"/>
      <c r="BW30" s="15"/>
      <c r="BX30" s="15"/>
      <c r="BY30" s="15"/>
      <c r="BZ30" s="15"/>
      <c r="CA30" s="15"/>
      <c r="CB30" s="15"/>
      <c r="CC30" s="16"/>
      <c r="CD30" s="14"/>
      <c r="CE30" s="15"/>
      <c r="CF30" s="15"/>
      <c r="CG30" s="15"/>
      <c r="CH30" s="15"/>
      <c r="CI30" s="15"/>
      <c r="CJ30" s="15"/>
      <c r="CK30" s="15"/>
      <c r="CL30" s="15"/>
      <c r="CM30" s="16"/>
      <c r="CN30" s="23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5"/>
    </row>
    <row r="31" spans="1:108" s="5" customFormat="1" ht="45" customHeight="1">
      <c r="A31" s="10" t="s">
        <v>50</v>
      </c>
      <c r="B31" s="11"/>
      <c r="C31" s="11"/>
      <c r="D31" s="11"/>
      <c r="E31" s="11"/>
      <c r="F31" s="11"/>
      <c r="G31" s="11"/>
      <c r="H31" s="11"/>
      <c r="I31" s="12"/>
      <c r="J31" s="6"/>
      <c r="K31" s="13" t="s">
        <v>51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7"/>
      <c r="BI31" s="14" t="s">
        <v>24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4"/>
      <c r="BU31" s="15"/>
      <c r="BV31" s="15"/>
      <c r="BW31" s="15"/>
      <c r="BX31" s="15"/>
      <c r="BY31" s="15"/>
      <c r="BZ31" s="15"/>
      <c r="CA31" s="15"/>
      <c r="CB31" s="15"/>
      <c r="CC31" s="16"/>
      <c r="CD31" s="14"/>
      <c r="CE31" s="15"/>
      <c r="CF31" s="15"/>
      <c r="CG31" s="15"/>
      <c r="CH31" s="15"/>
      <c r="CI31" s="15"/>
      <c r="CJ31" s="15"/>
      <c r="CK31" s="15"/>
      <c r="CL31" s="15"/>
      <c r="CM31" s="16"/>
      <c r="CN31" s="23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5"/>
    </row>
    <row r="32" spans="1:108" s="5" customFormat="1" ht="15" customHeight="1">
      <c r="A32" s="10" t="s">
        <v>52</v>
      </c>
      <c r="B32" s="11"/>
      <c r="C32" s="11"/>
      <c r="D32" s="11"/>
      <c r="E32" s="11"/>
      <c r="F32" s="11"/>
      <c r="G32" s="11"/>
      <c r="H32" s="11"/>
      <c r="I32" s="12"/>
      <c r="J32" s="6"/>
      <c r="K32" s="13" t="s">
        <v>53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7"/>
      <c r="BI32" s="14" t="s">
        <v>24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14">
        <f>5153-BT29-BT28</f>
        <v>3954</v>
      </c>
      <c r="BU32" s="15"/>
      <c r="BV32" s="15"/>
      <c r="BW32" s="15"/>
      <c r="BX32" s="15"/>
      <c r="BY32" s="15"/>
      <c r="BZ32" s="15"/>
      <c r="CA32" s="15"/>
      <c r="CB32" s="15"/>
      <c r="CC32" s="16"/>
      <c r="CD32" s="14">
        <f>5854-CD29-CD28</f>
        <v>4325</v>
      </c>
      <c r="CE32" s="15"/>
      <c r="CF32" s="15"/>
      <c r="CG32" s="15"/>
      <c r="CH32" s="15"/>
      <c r="CI32" s="15"/>
      <c r="CJ32" s="15"/>
      <c r="CK32" s="15"/>
      <c r="CL32" s="15"/>
      <c r="CM32" s="16"/>
      <c r="CN32" s="23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5"/>
    </row>
    <row r="33" spans="1:108" s="5" customFormat="1" ht="15" customHeight="1">
      <c r="A33" s="10" t="s">
        <v>54</v>
      </c>
      <c r="B33" s="11"/>
      <c r="C33" s="11"/>
      <c r="D33" s="11"/>
      <c r="E33" s="11"/>
      <c r="F33" s="11"/>
      <c r="G33" s="11"/>
      <c r="H33" s="11"/>
      <c r="I33" s="12"/>
      <c r="J33" s="29" t="s">
        <v>55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1"/>
      <c r="BI33" s="14" t="s">
        <v>24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14">
        <v>59</v>
      </c>
      <c r="BU33" s="15"/>
      <c r="BV33" s="15"/>
      <c r="BW33" s="15"/>
      <c r="BX33" s="15"/>
      <c r="BY33" s="15"/>
      <c r="BZ33" s="15"/>
      <c r="CA33" s="15"/>
      <c r="CB33" s="15"/>
      <c r="CC33" s="16"/>
      <c r="CD33" s="14">
        <v>92</v>
      </c>
      <c r="CE33" s="15"/>
      <c r="CF33" s="15"/>
      <c r="CG33" s="15"/>
      <c r="CH33" s="15"/>
      <c r="CI33" s="15"/>
      <c r="CJ33" s="15"/>
      <c r="CK33" s="15"/>
      <c r="CL33" s="15"/>
      <c r="CM33" s="16"/>
      <c r="CN33" s="23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5"/>
    </row>
    <row r="34" spans="1:108" s="5" customFormat="1" ht="15" customHeight="1">
      <c r="A34" s="10" t="s">
        <v>56</v>
      </c>
      <c r="B34" s="11"/>
      <c r="C34" s="11"/>
      <c r="D34" s="11"/>
      <c r="E34" s="11"/>
      <c r="F34" s="11"/>
      <c r="G34" s="11"/>
      <c r="H34" s="11"/>
      <c r="I34" s="12"/>
      <c r="J34" s="29" t="s">
        <v>57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1"/>
      <c r="BI34" s="14" t="s">
        <v>24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4">
        <v>98</v>
      </c>
      <c r="BU34" s="15"/>
      <c r="BV34" s="15"/>
      <c r="BW34" s="15"/>
      <c r="BX34" s="15"/>
      <c r="BY34" s="15"/>
      <c r="BZ34" s="15"/>
      <c r="CA34" s="15"/>
      <c r="CB34" s="15"/>
      <c r="CC34" s="16"/>
      <c r="CD34" s="14">
        <v>109</v>
      </c>
      <c r="CE34" s="15"/>
      <c r="CF34" s="15"/>
      <c r="CG34" s="15"/>
      <c r="CH34" s="15"/>
      <c r="CI34" s="15"/>
      <c r="CJ34" s="15"/>
      <c r="CK34" s="15"/>
      <c r="CL34" s="15"/>
      <c r="CM34" s="16"/>
      <c r="CN34" s="23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5"/>
    </row>
    <row r="35" spans="1:108" s="5" customFormat="1" ht="15" customHeight="1">
      <c r="A35" s="10" t="s">
        <v>58</v>
      </c>
      <c r="B35" s="11"/>
      <c r="C35" s="11"/>
      <c r="D35" s="11"/>
      <c r="E35" s="11"/>
      <c r="F35" s="11"/>
      <c r="G35" s="11"/>
      <c r="H35" s="11"/>
      <c r="I35" s="12"/>
      <c r="J35" s="29" t="s">
        <v>59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1"/>
      <c r="BI35" s="14" t="s">
        <v>24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4">
        <f>BT32-BT34-BT33</f>
        <v>3797</v>
      </c>
      <c r="BU35" s="15"/>
      <c r="BV35" s="15"/>
      <c r="BW35" s="15"/>
      <c r="BX35" s="15"/>
      <c r="BY35" s="15"/>
      <c r="BZ35" s="15"/>
      <c r="CA35" s="15"/>
      <c r="CB35" s="15"/>
      <c r="CC35" s="16"/>
      <c r="CD35" s="14">
        <f>CD32-CD34-CD33</f>
        <v>4124</v>
      </c>
      <c r="CE35" s="15"/>
      <c r="CF35" s="15"/>
      <c r="CG35" s="15"/>
      <c r="CH35" s="15"/>
      <c r="CI35" s="15"/>
      <c r="CJ35" s="15"/>
      <c r="CK35" s="15"/>
      <c r="CL35" s="15"/>
      <c r="CM35" s="16"/>
      <c r="CN35" s="23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5"/>
    </row>
    <row r="36" spans="1:108" s="5" customFormat="1" ht="15" customHeight="1">
      <c r="A36" s="10" t="s">
        <v>60</v>
      </c>
      <c r="B36" s="11"/>
      <c r="C36" s="11"/>
      <c r="D36" s="11"/>
      <c r="E36" s="11"/>
      <c r="F36" s="11"/>
      <c r="G36" s="11"/>
      <c r="H36" s="11"/>
      <c r="I36" s="12"/>
      <c r="J36" s="6"/>
      <c r="K36" s="13" t="s">
        <v>61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7"/>
      <c r="BI36" s="14" t="s">
        <v>24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4">
        <f>BT37+BT38</f>
        <v>3598</v>
      </c>
      <c r="BU36" s="15"/>
      <c r="BV36" s="15"/>
      <c r="BW36" s="15"/>
      <c r="BX36" s="15"/>
      <c r="BY36" s="15"/>
      <c r="BZ36" s="15"/>
      <c r="CA36" s="15"/>
      <c r="CB36" s="15"/>
      <c r="CC36" s="16"/>
      <c r="CD36" s="14">
        <f>CD37+CD38</f>
        <v>2723</v>
      </c>
      <c r="CE36" s="15"/>
      <c r="CF36" s="15"/>
      <c r="CG36" s="15"/>
      <c r="CH36" s="15"/>
      <c r="CI36" s="15"/>
      <c r="CJ36" s="15"/>
      <c r="CK36" s="15"/>
      <c r="CL36" s="15"/>
      <c r="CM36" s="16"/>
      <c r="CN36" s="23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5"/>
    </row>
    <row r="37" spans="1:108" s="5" customFormat="1" ht="15" customHeight="1">
      <c r="A37" s="10" t="s">
        <v>62</v>
      </c>
      <c r="B37" s="11"/>
      <c r="C37" s="11"/>
      <c r="D37" s="11"/>
      <c r="E37" s="11"/>
      <c r="F37" s="11"/>
      <c r="G37" s="11"/>
      <c r="H37" s="11"/>
      <c r="I37" s="12"/>
      <c r="J37" s="6"/>
      <c r="K37" s="13" t="s">
        <v>63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7"/>
      <c r="BI37" s="14" t="s">
        <v>24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14">
        <v>3535</v>
      </c>
      <c r="BU37" s="15"/>
      <c r="BV37" s="15"/>
      <c r="BW37" s="15"/>
      <c r="BX37" s="15"/>
      <c r="BY37" s="15"/>
      <c r="BZ37" s="15"/>
      <c r="CA37" s="15"/>
      <c r="CB37" s="15"/>
      <c r="CC37" s="16"/>
      <c r="CD37" s="14">
        <v>1683</v>
      </c>
      <c r="CE37" s="15"/>
      <c r="CF37" s="15"/>
      <c r="CG37" s="15"/>
      <c r="CH37" s="15"/>
      <c r="CI37" s="15"/>
      <c r="CJ37" s="15"/>
      <c r="CK37" s="15"/>
      <c r="CL37" s="15"/>
      <c r="CM37" s="16"/>
      <c r="CN37" s="23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5"/>
    </row>
    <row r="38" spans="1:108" s="5" customFormat="1" ht="15" customHeight="1">
      <c r="A38" s="10" t="s">
        <v>64</v>
      </c>
      <c r="B38" s="11"/>
      <c r="C38" s="11"/>
      <c r="D38" s="11"/>
      <c r="E38" s="11"/>
      <c r="F38" s="11"/>
      <c r="G38" s="11"/>
      <c r="H38" s="11"/>
      <c r="I38" s="12"/>
      <c r="J38" s="6"/>
      <c r="K38" s="13" t="s">
        <v>65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7"/>
      <c r="BI38" s="14" t="s">
        <v>24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4">
        <f>BT39+BT42</f>
        <v>63</v>
      </c>
      <c r="BU38" s="15"/>
      <c r="BV38" s="15"/>
      <c r="BW38" s="15"/>
      <c r="BX38" s="15"/>
      <c r="BY38" s="15"/>
      <c r="BZ38" s="15"/>
      <c r="CA38" s="15"/>
      <c r="CB38" s="15"/>
      <c r="CC38" s="16"/>
      <c r="CD38" s="14">
        <f>CD39+CD42</f>
        <v>1040</v>
      </c>
      <c r="CE38" s="15"/>
      <c r="CF38" s="15"/>
      <c r="CG38" s="15"/>
      <c r="CH38" s="15"/>
      <c r="CI38" s="15"/>
      <c r="CJ38" s="15"/>
      <c r="CK38" s="15"/>
      <c r="CL38" s="15"/>
      <c r="CM38" s="16"/>
      <c r="CN38" s="23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5"/>
    </row>
    <row r="39" spans="1:108" s="5" customFormat="1" ht="30" customHeight="1">
      <c r="A39" s="10" t="s">
        <v>66</v>
      </c>
      <c r="B39" s="11"/>
      <c r="C39" s="11"/>
      <c r="D39" s="11"/>
      <c r="E39" s="11"/>
      <c r="F39" s="11"/>
      <c r="G39" s="11"/>
      <c r="H39" s="11"/>
      <c r="I39" s="12"/>
      <c r="J39" s="6"/>
      <c r="K39" s="13" t="s">
        <v>67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7"/>
      <c r="BI39" s="14" t="s">
        <v>24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6"/>
      <c r="BT39" s="14">
        <v>0</v>
      </c>
      <c r="BU39" s="15"/>
      <c r="BV39" s="15"/>
      <c r="BW39" s="15"/>
      <c r="BX39" s="15"/>
      <c r="BY39" s="15"/>
      <c r="BZ39" s="15"/>
      <c r="CA39" s="15"/>
      <c r="CB39" s="15"/>
      <c r="CC39" s="16"/>
      <c r="CD39" s="14"/>
      <c r="CE39" s="15"/>
      <c r="CF39" s="15"/>
      <c r="CG39" s="15"/>
      <c r="CH39" s="15"/>
      <c r="CI39" s="15"/>
      <c r="CJ39" s="15"/>
      <c r="CK39" s="15"/>
      <c r="CL39" s="15"/>
      <c r="CM39" s="16"/>
      <c r="CN39" s="23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5"/>
    </row>
    <row r="40" spans="1:108" s="5" customFormat="1" ht="30" customHeight="1">
      <c r="A40" s="10" t="s">
        <v>68</v>
      </c>
      <c r="B40" s="11"/>
      <c r="C40" s="11"/>
      <c r="D40" s="11"/>
      <c r="E40" s="11"/>
      <c r="F40" s="11"/>
      <c r="G40" s="11"/>
      <c r="H40" s="11"/>
      <c r="I40" s="12"/>
      <c r="J40" s="6"/>
      <c r="K40" s="13" t="s">
        <v>69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7"/>
      <c r="BI40" s="14" t="s">
        <v>24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14"/>
      <c r="BU40" s="15"/>
      <c r="BV40" s="15"/>
      <c r="BW40" s="15"/>
      <c r="BX40" s="15"/>
      <c r="BY40" s="15"/>
      <c r="BZ40" s="15"/>
      <c r="CA40" s="15"/>
      <c r="CB40" s="15"/>
      <c r="CC40" s="16"/>
      <c r="CD40" s="14"/>
      <c r="CE40" s="15"/>
      <c r="CF40" s="15"/>
      <c r="CG40" s="15"/>
      <c r="CH40" s="15"/>
      <c r="CI40" s="15"/>
      <c r="CJ40" s="15"/>
      <c r="CK40" s="15"/>
      <c r="CL40" s="15"/>
      <c r="CM40" s="16"/>
      <c r="CN40" s="23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5"/>
    </row>
    <row r="41" spans="1:108" s="5" customFormat="1" ht="15" customHeight="1">
      <c r="A41" s="10" t="s">
        <v>70</v>
      </c>
      <c r="B41" s="11"/>
      <c r="C41" s="11"/>
      <c r="D41" s="11"/>
      <c r="E41" s="11"/>
      <c r="F41" s="11"/>
      <c r="G41" s="11"/>
      <c r="H41" s="11"/>
      <c r="I41" s="12"/>
      <c r="J41" s="6"/>
      <c r="K41" s="13" t="s">
        <v>71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7"/>
      <c r="BI41" s="14" t="s">
        <v>24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4"/>
      <c r="BU41" s="15"/>
      <c r="BV41" s="15"/>
      <c r="BW41" s="15"/>
      <c r="BX41" s="15"/>
      <c r="BY41" s="15"/>
      <c r="BZ41" s="15"/>
      <c r="CA41" s="15"/>
      <c r="CB41" s="15"/>
      <c r="CC41" s="16"/>
      <c r="CD41" s="14"/>
      <c r="CE41" s="15"/>
      <c r="CF41" s="15"/>
      <c r="CG41" s="15"/>
      <c r="CH41" s="15"/>
      <c r="CI41" s="15"/>
      <c r="CJ41" s="15"/>
      <c r="CK41" s="15"/>
      <c r="CL41" s="15"/>
      <c r="CM41" s="16"/>
      <c r="CN41" s="23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5"/>
    </row>
    <row r="42" spans="1:108" s="5" customFormat="1" ht="30" customHeight="1">
      <c r="A42" s="10" t="s">
        <v>72</v>
      </c>
      <c r="B42" s="11"/>
      <c r="C42" s="11"/>
      <c r="D42" s="11"/>
      <c r="E42" s="11"/>
      <c r="F42" s="11"/>
      <c r="G42" s="11"/>
      <c r="H42" s="11"/>
      <c r="I42" s="12"/>
      <c r="J42" s="6"/>
      <c r="K42" s="13" t="s">
        <v>73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7"/>
      <c r="BI42" s="14" t="s">
        <v>24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14">
        <v>63</v>
      </c>
      <c r="BU42" s="15"/>
      <c r="BV42" s="15"/>
      <c r="BW42" s="15"/>
      <c r="BX42" s="15"/>
      <c r="BY42" s="15"/>
      <c r="BZ42" s="15"/>
      <c r="CA42" s="15"/>
      <c r="CB42" s="15"/>
      <c r="CC42" s="16"/>
      <c r="CD42" s="14">
        <v>1040</v>
      </c>
      <c r="CE42" s="15"/>
      <c r="CF42" s="15"/>
      <c r="CG42" s="15"/>
      <c r="CH42" s="15"/>
      <c r="CI42" s="15"/>
      <c r="CJ42" s="15"/>
      <c r="CK42" s="15"/>
      <c r="CL42" s="15"/>
      <c r="CM42" s="16"/>
      <c r="CN42" s="23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5"/>
    </row>
    <row r="43" spans="1:108" s="5" customFormat="1" ht="45" customHeight="1">
      <c r="A43" s="10" t="s">
        <v>74</v>
      </c>
      <c r="B43" s="11"/>
      <c r="C43" s="11"/>
      <c r="D43" s="11"/>
      <c r="E43" s="11"/>
      <c r="F43" s="11"/>
      <c r="G43" s="11"/>
      <c r="H43" s="11"/>
      <c r="I43" s="12"/>
      <c r="J43" s="6"/>
      <c r="K43" s="13" t="s">
        <v>75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7"/>
      <c r="BI43" s="14" t="s">
        <v>24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4"/>
      <c r="BU43" s="15"/>
      <c r="BV43" s="15"/>
      <c r="BW43" s="15"/>
      <c r="BX43" s="15"/>
      <c r="BY43" s="15"/>
      <c r="BZ43" s="15"/>
      <c r="CA43" s="15"/>
      <c r="CB43" s="15"/>
      <c r="CC43" s="16"/>
      <c r="CD43" s="14"/>
      <c r="CE43" s="15"/>
      <c r="CF43" s="15"/>
      <c r="CG43" s="15"/>
      <c r="CH43" s="15"/>
      <c r="CI43" s="15"/>
      <c r="CJ43" s="15"/>
      <c r="CK43" s="15"/>
      <c r="CL43" s="15"/>
      <c r="CM43" s="16"/>
      <c r="CN43" s="23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5"/>
    </row>
    <row r="44" spans="1:108" s="5" customFormat="1" ht="45" customHeight="1">
      <c r="A44" s="10" t="s">
        <v>76</v>
      </c>
      <c r="B44" s="11"/>
      <c r="C44" s="11"/>
      <c r="D44" s="11"/>
      <c r="E44" s="11"/>
      <c r="F44" s="11"/>
      <c r="G44" s="11"/>
      <c r="H44" s="11"/>
      <c r="I44" s="12"/>
      <c r="J44" s="6"/>
      <c r="K44" s="13" t="s">
        <v>77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7"/>
      <c r="BI44" s="14" t="s">
        <v>24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6"/>
      <c r="BT44" s="14">
        <v>-43171</v>
      </c>
      <c r="BU44" s="15"/>
      <c r="BV44" s="15"/>
      <c r="BW44" s="15"/>
      <c r="BX44" s="15"/>
      <c r="BY44" s="15"/>
      <c r="BZ44" s="15"/>
      <c r="CA44" s="15"/>
      <c r="CB44" s="15"/>
      <c r="CC44" s="16"/>
      <c r="CD44" s="14"/>
      <c r="CE44" s="15"/>
      <c r="CF44" s="15"/>
      <c r="CG44" s="15"/>
      <c r="CH44" s="15"/>
      <c r="CI44" s="15"/>
      <c r="CJ44" s="15"/>
      <c r="CK44" s="15"/>
      <c r="CL44" s="15"/>
      <c r="CM44" s="16"/>
      <c r="CN44" s="23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5"/>
    </row>
    <row r="45" spans="1:108" s="5" customFormat="1" ht="72" customHeight="1">
      <c r="A45" s="10" t="s">
        <v>78</v>
      </c>
      <c r="B45" s="11"/>
      <c r="C45" s="11"/>
      <c r="D45" s="11"/>
      <c r="E45" s="11"/>
      <c r="F45" s="11"/>
      <c r="G45" s="11"/>
      <c r="H45" s="11"/>
      <c r="I45" s="12"/>
      <c r="J45" s="6"/>
      <c r="K45" s="13" t="s">
        <v>79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7"/>
      <c r="BI45" s="14" t="s">
        <v>24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6"/>
      <c r="BT45" s="14"/>
      <c r="BU45" s="15"/>
      <c r="BV45" s="15"/>
      <c r="BW45" s="15"/>
      <c r="BX45" s="15"/>
      <c r="BY45" s="15"/>
      <c r="BZ45" s="15"/>
      <c r="CA45" s="15"/>
      <c r="CB45" s="15"/>
      <c r="CC45" s="16"/>
      <c r="CD45" s="14"/>
      <c r="CE45" s="15"/>
      <c r="CF45" s="15"/>
      <c r="CG45" s="15"/>
      <c r="CH45" s="15"/>
      <c r="CI45" s="15"/>
      <c r="CJ45" s="15"/>
      <c r="CK45" s="15"/>
      <c r="CL45" s="15"/>
      <c r="CM45" s="16"/>
      <c r="CN45" s="23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5"/>
    </row>
    <row r="46" spans="1:108" s="5" customFormat="1" ht="30" customHeight="1">
      <c r="A46" s="10" t="s">
        <v>80</v>
      </c>
      <c r="B46" s="11"/>
      <c r="C46" s="11"/>
      <c r="D46" s="11"/>
      <c r="E46" s="11"/>
      <c r="F46" s="11"/>
      <c r="G46" s="11"/>
      <c r="H46" s="11"/>
      <c r="I46" s="12"/>
      <c r="J46" s="6"/>
      <c r="K46" s="13" t="s">
        <v>81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7"/>
      <c r="BI46" s="14" t="s">
        <v>82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6"/>
      <c r="BT46" s="14"/>
      <c r="BU46" s="15"/>
      <c r="BV46" s="15"/>
      <c r="BW46" s="15"/>
      <c r="BX46" s="15"/>
      <c r="BY46" s="15"/>
      <c r="BZ46" s="15"/>
      <c r="CA46" s="15"/>
      <c r="CB46" s="15"/>
      <c r="CC46" s="16"/>
      <c r="CD46" s="14"/>
      <c r="CE46" s="15"/>
      <c r="CF46" s="15"/>
      <c r="CG46" s="15"/>
      <c r="CH46" s="15"/>
      <c r="CI46" s="15"/>
      <c r="CJ46" s="15"/>
      <c r="CK46" s="15"/>
      <c r="CL46" s="15"/>
      <c r="CM46" s="16"/>
      <c r="CN46" s="23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5"/>
    </row>
    <row r="47" spans="1:108" s="5" customFormat="1" ht="111.75" customHeight="1">
      <c r="A47" s="10" t="s">
        <v>83</v>
      </c>
      <c r="B47" s="11"/>
      <c r="C47" s="11"/>
      <c r="D47" s="11"/>
      <c r="E47" s="11"/>
      <c r="F47" s="11"/>
      <c r="G47" s="11"/>
      <c r="H47" s="11"/>
      <c r="I47" s="12"/>
      <c r="J47" s="6"/>
      <c r="K47" s="13" t="s">
        <v>84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7"/>
      <c r="BI47" s="14" t="s">
        <v>24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6"/>
      <c r="BT47" s="14"/>
      <c r="BU47" s="15"/>
      <c r="BV47" s="15"/>
      <c r="BW47" s="15"/>
      <c r="BX47" s="15"/>
      <c r="BY47" s="15"/>
      <c r="BZ47" s="15"/>
      <c r="CA47" s="15"/>
      <c r="CB47" s="15"/>
      <c r="CC47" s="16"/>
      <c r="CD47" s="14"/>
      <c r="CE47" s="15"/>
      <c r="CF47" s="15"/>
      <c r="CG47" s="15"/>
      <c r="CH47" s="15"/>
      <c r="CI47" s="15"/>
      <c r="CJ47" s="15"/>
      <c r="CK47" s="15"/>
      <c r="CL47" s="15"/>
      <c r="CM47" s="16"/>
      <c r="CN47" s="23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5"/>
    </row>
    <row r="48" spans="1:108" s="5" customFormat="1" ht="30" customHeight="1">
      <c r="A48" s="10" t="s">
        <v>85</v>
      </c>
      <c r="B48" s="11"/>
      <c r="C48" s="11"/>
      <c r="D48" s="11"/>
      <c r="E48" s="11"/>
      <c r="F48" s="11"/>
      <c r="G48" s="11"/>
      <c r="H48" s="11"/>
      <c r="I48" s="12"/>
      <c r="J48" s="6"/>
      <c r="K48" s="13" t="s">
        <v>86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7"/>
      <c r="BI48" s="14" t="s">
        <v>24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6"/>
      <c r="BT48" s="14">
        <f>BT21+BT23</f>
        <v>4281</v>
      </c>
      <c r="BU48" s="15"/>
      <c r="BV48" s="15"/>
      <c r="BW48" s="15"/>
      <c r="BX48" s="15"/>
      <c r="BY48" s="15"/>
      <c r="BZ48" s="15"/>
      <c r="CA48" s="15"/>
      <c r="CB48" s="15"/>
      <c r="CC48" s="16"/>
      <c r="CD48" s="14">
        <f>CD21+CD23</f>
        <v>4306</v>
      </c>
      <c r="CE48" s="15"/>
      <c r="CF48" s="15"/>
      <c r="CG48" s="15"/>
      <c r="CH48" s="15"/>
      <c r="CI48" s="15"/>
      <c r="CJ48" s="15"/>
      <c r="CK48" s="15"/>
      <c r="CL48" s="15"/>
      <c r="CM48" s="16"/>
      <c r="CN48" s="23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5"/>
    </row>
    <row r="49" spans="1:108" s="5" customFormat="1" ht="45" customHeight="1">
      <c r="A49" s="10" t="s">
        <v>87</v>
      </c>
      <c r="B49" s="11"/>
      <c r="C49" s="11"/>
      <c r="D49" s="11"/>
      <c r="E49" s="11"/>
      <c r="F49" s="11"/>
      <c r="G49" s="11"/>
      <c r="H49" s="11"/>
      <c r="I49" s="12"/>
      <c r="J49" s="6"/>
      <c r="K49" s="13" t="s">
        <v>88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7"/>
      <c r="BI49" s="14" t="s">
        <v>24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6"/>
      <c r="BT49" s="14"/>
      <c r="BU49" s="15"/>
      <c r="BV49" s="15"/>
      <c r="BW49" s="15"/>
      <c r="BX49" s="15"/>
      <c r="BY49" s="15"/>
      <c r="BZ49" s="15"/>
      <c r="CA49" s="15"/>
      <c r="CB49" s="15"/>
      <c r="CC49" s="16"/>
      <c r="CD49" s="14"/>
      <c r="CE49" s="15"/>
      <c r="CF49" s="15"/>
      <c r="CG49" s="15"/>
      <c r="CH49" s="15"/>
      <c r="CI49" s="15"/>
      <c r="CJ49" s="15"/>
      <c r="CK49" s="15"/>
      <c r="CL49" s="15"/>
      <c r="CM49" s="16"/>
      <c r="CN49" s="23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5"/>
    </row>
    <row r="50" spans="1:108" s="5" customFormat="1" ht="30" customHeight="1">
      <c r="A50" s="10" t="s">
        <v>25</v>
      </c>
      <c r="B50" s="11"/>
      <c r="C50" s="11"/>
      <c r="D50" s="11"/>
      <c r="E50" s="11"/>
      <c r="F50" s="11"/>
      <c r="G50" s="11"/>
      <c r="H50" s="11"/>
      <c r="I50" s="12"/>
      <c r="J50" s="6"/>
      <c r="K50" s="13" t="s">
        <v>89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7"/>
      <c r="BI50" s="14" t="s">
        <v>90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14">
        <v>1.796</v>
      </c>
      <c r="BU50" s="15"/>
      <c r="BV50" s="15"/>
      <c r="BW50" s="15"/>
      <c r="BX50" s="15"/>
      <c r="BY50" s="15"/>
      <c r="BZ50" s="15"/>
      <c r="CA50" s="15"/>
      <c r="CB50" s="15"/>
      <c r="CC50" s="16"/>
      <c r="CD50" s="14">
        <v>1.9470000000000001</v>
      </c>
      <c r="CE50" s="15"/>
      <c r="CF50" s="15"/>
      <c r="CG50" s="15"/>
      <c r="CH50" s="15"/>
      <c r="CI50" s="15"/>
      <c r="CJ50" s="15"/>
      <c r="CK50" s="15"/>
      <c r="CL50" s="15"/>
      <c r="CM50" s="16"/>
      <c r="CN50" s="23" t="s">
        <v>134</v>
      </c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5"/>
    </row>
    <row r="51" spans="1:108" s="5" customFormat="1" ht="65.25" customHeight="1">
      <c r="A51" s="10" t="s">
        <v>60</v>
      </c>
      <c r="B51" s="11"/>
      <c r="C51" s="11"/>
      <c r="D51" s="11"/>
      <c r="E51" s="11"/>
      <c r="F51" s="11"/>
      <c r="G51" s="11"/>
      <c r="H51" s="11"/>
      <c r="I51" s="12"/>
      <c r="J51" s="6"/>
      <c r="K51" s="13" t="s">
        <v>91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7"/>
      <c r="BI51" s="14" t="s">
        <v>24</v>
      </c>
      <c r="BJ51" s="15"/>
      <c r="BK51" s="15"/>
      <c r="BL51" s="15"/>
      <c r="BM51" s="15"/>
      <c r="BN51" s="15"/>
      <c r="BO51" s="15"/>
      <c r="BP51" s="15"/>
      <c r="BQ51" s="15"/>
      <c r="BR51" s="15"/>
      <c r="BS51" s="16"/>
      <c r="BT51" s="14"/>
      <c r="BU51" s="15"/>
      <c r="BV51" s="15"/>
      <c r="BW51" s="15"/>
      <c r="BX51" s="15"/>
      <c r="BY51" s="15"/>
      <c r="BZ51" s="15"/>
      <c r="CA51" s="15"/>
      <c r="CB51" s="15"/>
      <c r="CC51" s="16"/>
      <c r="CD51" s="14"/>
      <c r="CE51" s="15"/>
      <c r="CF51" s="15"/>
      <c r="CG51" s="15"/>
      <c r="CH51" s="15"/>
      <c r="CI51" s="15"/>
      <c r="CJ51" s="15"/>
      <c r="CK51" s="15"/>
      <c r="CL51" s="15"/>
      <c r="CM51" s="16"/>
      <c r="CN51" s="23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5"/>
    </row>
    <row r="52" spans="1:108" s="5" customFormat="1" ht="57" customHeight="1">
      <c r="A52" s="10" t="s">
        <v>92</v>
      </c>
      <c r="B52" s="11"/>
      <c r="C52" s="11"/>
      <c r="D52" s="11"/>
      <c r="E52" s="11"/>
      <c r="F52" s="11"/>
      <c r="G52" s="11"/>
      <c r="H52" s="11"/>
      <c r="I52" s="12"/>
      <c r="J52" s="6"/>
      <c r="K52" s="13" t="s">
        <v>93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7"/>
      <c r="BI52" s="14" t="s">
        <v>21</v>
      </c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14" t="s">
        <v>21</v>
      </c>
      <c r="BU52" s="15"/>
      <c r="BV52" s="15"/>
      <c r="BW52" s="15"/>
      <c r="BX52" s="15"/>
      <c r="BY52" s="15"/>
      <c r="BZ52" s="15"/>
      <c r="CA52" s="15"/>
      <c r="CB52" s="15"/>
      <c r="CC52" s="16"/>
      <c r="CD52" s="14" t="s">
        <v>21</v>
      </c>
      <c r="CE52" s="15"/>
      <c r="CF52" s="15"/>
      <c r="CG52" s="15"/>
      <c r="CH52" s="15"/>
      <c r="CI52" s="15"/>
      <c r="CJ52" s="15"/>
      <c r="CK52" s="15"/>
      <c r="CL52" s="15"/>
      <c r="CM52" s="16"/>
      <c r="CN52" s="20" t="s">
        <v>21</v>
      </c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2"/>
    </row>
    <row r="53" spans="1:108" s="5" customFormat="1" ht="30" customHeight="1">
      <c r="A53" s="10" t="s">
        <v>22</v>
      </c>
      <c r="B53" s="11"/>
      <c r="C53" s="11"/>
      <c r="D53" s="11"/>
      <c r="E53" s="11"/>
      <c r="F53" s="11"/>
      <c r="G53" s="11"/>
      <c r="H53" s="11"/>
      <c r="I53" s="12"/>
      <c r="J53" s="6"/>
      <c r="K53" s="13" t="s">
        <v>94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7"/>
      <c r="BI53" s="14" t="s">
        <v>95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6"/>
      <c r="BT53" s="14"/>
      <c r="BU53" s="15"/>
      <c r="BV53" s="15"/>
      <c r="BW53" s="15"/>
      <c r="BX53" s="15"/>
      <c r="BY53" s="15"/>
      <c r="BZ53" s="15"/>
      <c r="CA53" s="15"/>
      <c r="CB53" s="15"/>
      <c r="CC53" s="16"/>
      <c r="CD53" s="14"/>
      <c r="CE53" s="15"/>
      <c r="CF53" s="15"/>
      <c r="CG53" s="15"/>
      <c r="CH53" s="15"/>
      <c r="CI53" s="15"/>
      <c r="CJ53" s="15"/>
      <c r="CK53" s="15"/>
      <c r="CL53" s="15"/>
      <c r="CM53" s="16"/>
      <c r="CN53" s="23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5"/>
    </row>
    <row r="54" spans="1:108" s="5" customFormat="1" ht="15" customHeight="1">
      <c r="A54" s="10" t="s">
        <v>96</v>
      </c>
      <c r="B54" s="11"/>
      <c r="C54" s="11"/>
      <c r="D54" s="11"/>
      <c r="E54" s="11"/>
      <c r="F54" s="11"/>
      <c r="G54" s="11"/>
      <c r="H54" s="11"/>
      <c r="I54" s="12"/>
      <c r="J54" s="6"/>
      <c r="K54" s="13" t="s">
        <v>97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7"/>
      <c r="BI54" s="14" t="s">
        <v>98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14"/>
      <c r="BU54" s="15"/>
      <c r="BV54" s="15"/>
      <c r="BW54" s="15"/>
      <c r="BX54" s="15"/>
      <c r="BY54" s="15"/>
      <c r="BZ54" s="15"/>
      <c r="CA54" s="15"/>
      <c r="CB54" s="15"/>
      <c r="CC54" s="16"/>
      <c r="CD54" s="14"/>
      <c r="CE54" s="15"/>
      <c r="CF54" s="15"/>
      <c r="CG54" s="15"/>
      <c r="CH54" s="15"/>
      <c r="CI54" s="15"/>
      <c r="CJ54" s="15"/>
      <c r="CK54" s="15"/>
      <c r="CL54" s="15"/>
      <c r="CM54" s="16"/>
      <c r="CN54" s="23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5"/>
    </row>
    <row r="55" spans="1:108" s="5" customFormat="1" ht="30" customHeight="1">
      <c r="A55" s="10" t="s">
        <v>99</v>
      </c>
      <c r="B55" s="11"/>
      <c r="C55" s="11"/>
      <c r="D55" s="11"/>
      <c r="E55" s="11"/>
      <c r="F55" s="11"/>
      <c r="G55" s="11"/>
      <c r="H55" s="11"/>
      <c r="I55" s="12"/>
      <c r="J55" s="6"/>
      <c r="K55" s="13" t="s">
        <v>100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7"/>
      <c r="BI55" s="14" t="s">
        <v>98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14"/>
      <c r="BU55" s="15"/>
      <c r="BV55" s="15"/>
      <c r="BW55" s="15"/>
      <c r="BX55" s="15"/>
      <c r="BY55" s="15"/>
      <c r="BZ55" s="15"/>
      <c r="CA55" s="15"/>
      <c r="CB55" s="15"/>
      <c r="CC55" s="16"/>
      <c r="CD55" s="14"/>
      <c r="CE55" s="15"/>
      <c r="CF55" s="15"/>
      <c r="CG55" s="15"/>
      <c r="CH55" s="15"/>
      <c r="CI55" s="15"/>
      <c r="CJ55" s="15"/>
      <c r="CK55" s="15"/>
      <c r="CL55" s="15"/>
      <c r="CM55" s="16"/>
      <c r="CN55" s="23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5"/>
    </row>
    <row r="56" spans="1:108" s="5" customFormat="1" ht="30" customHeight="1">
      <c r="A56" s="10" t="s">
        <v>101</v>
      </c>
      <c r="B56" s="11"/>
      <c r="C56" s="11"/>
      <c r="D56" s="11"/>
      <c r="E56" s="11"/>
      <c r="F56" s="11"/>
      <c r="G56" s="11"/>
      <c r="H56" s="11"/>
      <c r="I56" s="12"/>
      <c r="J56" s="6"/>
      <c r="K56" s="13" t="s">
        <v>102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7"/>
      <c r="BI56" s="14" t="s">
        <v>103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14">
        <f>BT57+BT58</f>
        <v>68.100000000000009</v>
      </c>
      <c r="BU56" s="15"/>
      <c r="BV56" s="15"/>
      <c r="BW56" s="15"/>
      <c r="BX56" s="15"/>
      <c r="BY56" s="15"/>
      <c r="BZ56" s="15"/>
      <c r="CA56" s="15"/>
      <c r="CB56" s="15"/>
      <c r="CC56" s="16"/>
      <c r="CD56" s="14"/>
      <c r="CE56" s="15"/>
      <c r="CF56" s="15"/>
      <c r="CG56" s="15"/>
      <c r="CH56" s="15"/>
      <c r="CI56" s="15"/>
      <c r="CJ56" s="15"/>
      <c r="CK56" s="15"/>
      <c r="CL56" s="15"/>
      <c r="CM56" s="16"/>
      <c r="CN56" s="23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5"/>
    </row>
    <row r="57" spans="1:108" s="5" customFormat="1" ht="30" customHeight="1">
      <c r="A57" s="10" t="s">
        <v>104</v>
      </c>
      <c r="B57" s="11"/>
      <c r="C57" s="11"/>
      <c r="D57" s="11"/>
      <c r="E57" s="11"/>
      <c r="F57" s="11"/>
      <c r="G57" s="11"/>
      <c r="H57" s="11"/>
      <c r="I57" s="12"/>
      <c r="J57" s="6"/>
      <c r="K57" s="13" t="s">
        <v>105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7"/>
      <c r="BI57" s="14" t="s">
        <v>103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6"/>
      <c r="BT57" s="14">
        <v>52.2</v>
      </c>
      <c r="BU57" s="15"/>
      <c r="BV57" s="15"/>
      <c r="BW57" s="15"/>
      <c r="BX57" s="15"/>
      <c r="BY57" s="15"/>
      <c r="BZ57" s="15"/>
      <c r="CA57" s="15"/>
      <c r="CB57" s="15"/>
      <c r="CC57" s="16"/>
      <c r="CD57" s="14">
        <v>61.2</v>
      </c>
      <c r="CE57" s="15"/>
      <c r="CF57" s="15"/>
      <c r="CG57" s="15"/>
      <c r="CH57" s="15"/>
      <c r="CI57" s="15"/>
      <c r="CJ57" s="15"/>
      <c r="CK57" s="15"/>
      <c r="CL57" s="15"/>
      <c r="CM57" s="16"/>
      <c r="CN57" s="23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5"/>
    </row>
    <row r="58" spans="1:108" s="5" customFormat="1" ht="30" customHeight="1">
      <c r="A58" s="10"/>
      <c r="B58" s="11"/>
      <c r="C58" s="11"/>
      <c r="D58" s="11"/>
      <c r="E58" s="11"/>
      <c r="F58" s="11"/>
      <c r="G58" s="11"/>
      <c r="H58" s="11"/>
      <c r="I58" s="12"/>
      <c r="J58" s="6"/>
      <c r="K58" s="13" t="s">
        <v>106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7"/>
      <c r="BI58" s="14" t="s">
        <v>103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14">
        <v>15.9</v>
      </c>
      <c r="BU58" s="15"/>
      <c r="BV58" s="15"/>
      <c r="BW58" s="15"/>
      <c r="BX58" s="15"/>
      <c r="BY58" s="15"/>
      <c r="BZ58" s="15"/>
      <c r="CA58" s="15"/>
      <c r="CB58" s="15"/>
      <c r="CC58" s="16"/>
      <c r="CD58" s="14">
        <v>14</v>
      </c>
      <c r="CE58" s="15"/>
      <c r="CF58" s="15"/>
      <c r="CG58" s="15"/>
      <c r="CH58" s="15"/>
      <c r="CI58" s="15"/>
      <c r="CJ58" s="15"/>
      <c r="CK58" s="15"/>
      <c r="CL58" s="15"/>
      <c r="CM58" s="16"/>
      <c r="CN58" s="23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5"/>
    </row>
    <row r="59" spans="1:108" s="5" customFormat="1" ht="30" customHeight="1">
      <c r="A59" s="10" t="s">
        <v>107</v>
      </c>
      <c r="B59" s="11"/>
      <c r="C59" s="11"/>
      <c r="D59" s="11"/>
      <c r="E59" s="11"/>
      <c r="F59" s="11"/>
      <c r="G59" s="11"/>
      <c r="H59" s="11"/>
      <c r="I59" s="12"/>
      <c r="J59" s="6"/>
      <c r="K59" s="13" t="s">
        <v>108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7"/>
      <c r="BI59" s="14" t="s">
        <v>103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6"/>
      <c r="BT59" s="14">
        <f>BT60</f>
        <v>188.8</v>
      </c>
      <c r="BU59" s="15"/>
      <c r="BV59" s="15"/>
      <c r="BW59" s="15"/>
      <c r="BX59" s="15"/>
      <c r="BY59" s="15"/>
      <c r="BZ59" s="15"/>
      <c r="CA59" s="15"/>
      <c r="CB59" s="15"/>
      <c r="CC59" s="16"/>
      <c r="CD59" s="14">
        <v>144.80000000000001</v>
      </c>
      <c r="CE59" s="15"/>
      <c r="CF59" s="15"/>
      <c r="CG59" s="15"/>
      <c r="CH59" s="15"/>
      <c r="CI59" s="15"/>
      <c r="CJ59" s="15"/>
      <c r="CK59" s="15"/>
      <c r="CL59" s="15"/>
      <c r="CM59" s="16"/>
      <c r="CN59" s="23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5"/>
    </row>
    <row r="60" spans="1:108" s="5" customFormat="1" ht="30" customHeight="1">
      <c r="A60" s="10" t="s">
        <v>109</v>
      </c>
      <c r="B60" s="11"/>
      <c r="C60" s="11"/>
      <c r="D60" s="11"/>
      <c r="E60" s="11"/>
      <c r="F60" s="11"/>
      <c r="G60" s="11"/>
      <c r="H60" s="11"/>
      <c r="I60" s="12"/>
      <c r="J60" s="6"/>
      <c r="K60" s="13" t="s">
        <v>110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7"/>
      <c r="BI60" s="14" t="s">
        <v>103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14">
        <v>188.8</v>
      </c>
      <c r="BU60" s="15"/>
      <c r="BV60" s="15"/>
      <c r="BW60" s="15"/>
      <c r="BX60" s="15"/>
      <c r="BY60" s="15"/>
      <c r="BZ60" s="15"/>
      <c r="CA60" s="15"/>
      <c r="CB60" s="15"/>
      <c r="CC60" s="16"/>
      <c r="CD60" s="14">
        <v>144.80000000000001</v>
      </c>
      <c r="CE60" s="15"/>
      <c r="CF60" s="15"/>
      <c r="CG60" s="15"/>
      <c r="CH60" s="15"/>
      <c r="CI60" s="15"/>
      <c r="CJ60" s="15"/>
      <c r="CK60" s="15"/>
      <c r="CL60" s="15"/>
      <c r="CM60" s="16"/>
      <c r="CN60" s="23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5"/>
    </row>
    <row r="61" spans="1:108" s="5" customFormat="1" ht="25.5" customHeight="1">
      <c r="A61" s="10" t="s">
        <v>111</v>
      </c>
      <c r="B61" s="11"/>
      <c r="C61" s="11"/>
      <c r="D61" s="11"/>
      <c r="E61" s="11"/>
      <c r="F61" s="11"/>
      <c r="G61" s="11"/>
      <c r="H61" s="11"/>
      <c r="I61" s="12"/>
      <c r="J61" s="6"/>
      <c r="K61" s="13" t="s">
        <v>112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7"/>
      <c r="BI61" s="14" t="s">
        <v>113</v>
      </c>
      <c r="BJ61" s="15"/>
      <c r="BK61" s="15"/>
      <c r="BL61" s="15"/>
      <c r="BM61" s="15"/>
      <c r="BN61" s="15"/>
      <c r="BO61" s="15"/>
      <c r="BP61" s="15"/>
      <c r="BQ61" s="15"/>
      <c r="BR61" s="15"/>
      <c r="BS61" s="16"/>
      <c r="BT61" s="14">
        <f>BT62+BT63</f>
        <v>23.770000000000003</v>
      </c>
      <c r="BU61" s="15"/>
      <c r="BV61" s="15"/>
      <c r="BW61" s="15"/>
      <c r="BX61" s="15"/>
      <c r="BY61" s="15"/>
      <c r="BZ61" s="15"/>
      <c r="CA61" s="15"/>
      <c r="CB61" s="15"/>
      <c r="CC61" s="16"/>
      <c r="CD61" s="14">
        <f>CD62+CD63</f>
        <v>26.65</v>
      </c>
      <c r="CE61" s="15"/>
      <c r="CF61" s="15"/>
      <c r="CG61" s="15"/>
      <c r="CH61" s="15"/>
      <c r="CI61" s="15"/>
      <c r="CJ61" s="15"/>
      <c r="CK61" s="15"/>
      <c r="CL61" s="15"/>
      <c r="CM61" s="16"/>
      <c r="CN61" s="23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5"/>
    </row>
    <row r="62" spans="1:108" s="5" customFormat="1" ht="30" customHeight="1">
      <c r="A62" s="10" t="s">
        <v>114</v>
      </c>
      <c r="B62" s="11"/>
      <c r="C62" s="11"/>
      <c r="D62" s="11"/>
      <c r="E62" s="11"/>
      <c r="F62" s="11"/>
      <c r="G62" s="11"/>
      <c r="H62" s="11"/>
      <c r="I62" s="12"/>
      <c r="J62" s="6"/>
      <c r="K62" s="13" t="s">
        <v>115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7"/>
      <c r="BI62" s="14" t="s">
        <v>113</v>
      </c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14">
        <f>5.28+12.5</f>
        <v>17.78</v>
      </c>
      <c r="BU62" s="15"/>
      <c r="BV62" s="15"/>
      <c r="BW62" s="15"/>
      <c r="BX62" s="15"/>
      <c r="BY62" s="15"/>
      <c r="BZ62" s="15"/>
      <c r="CA62" s="15"/>
      <c r="CB62" s="15"/>
      <c r="CC62" s="16"/>
      <c r="CD62" s="14">
        <f>7.25+14.16</f>
        <v>21.41</v>
      </c>
      <c r="CE62" s="15"/>
      <c r="CF62" s="15"/>
      <c r="CG62" s="15"/>
      <c r="CH62" s="15"/>
      <c r="CI62" s="15"/>
      <c r="CJ62" s="15"/>
      <c r="CK62" s="15"/>
      <c r="CL62" s="15"/>
      <c r="CM62" s="16"/>
      <c r="CN62" s="23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5"/>
    </row>
    <row r="63" spans="1:108" s="5" customFormat="1" ht="30" customHeight="1">
      <c r="A63" s="10" t="s">
        <v>114</v>
      </c>
      <c r="B63" s="11"/>
      <c r="C63" s="11"/>
      <c r="D63" s="11"/>
      <c r="E63" s="11"/>
      <c r="F63" s="11"/>
      <c r="G63" s="11"/>
      <c r="H63" s="11"/>
      <c r="I63" s="12"/>
      <c r="J63" s="6"/>
      <c r="K63" s="13" t="s">
        <v>116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7"/>
      <c r="BI63" s="14" t="s">
        <v>113</v>
      </c>
      <c r="BJ63" s="15"/>
      <c r="BK63" s="15"/>
      <c r="BL63" s="15"/>
      <c r="BM63" s="15"/>
      <c r="BN63" s="15"/>
      <c r="BO63" s="15"/>
      <c r="BP63" s="15"/>
      <c r="BQ63" s="15"/>
      <c r="BR63" s="15"/>
      <c r="BS63" s="16"/>
      <c r="BT63" s="14">
        <f>2.89+3.1</f>
        <v>5.99</v>
      </c>
      <c r="BU63" s="15"/>
      <c r="BV63" s="15"/>
      <c r="BW63" s="15"/>
      <c r="BX63" s="15"/>
      <c r="BY63" s="15"/>
      <c r="BZ63" s="15"/>
      <c r="CA63" s="15"/>
      <c r="CB63" s="15"/>
      <c r="CC63" s="16"/>
      <c r="CD63" s="14">
        <f>1.8+3.44</f>
        <v>5.24</v>
      </c>
      <c r="CE63" s="15"/>
      <c r="CF63" s="15"/>
      <c r="CG63" s="15"/>
      <c r="CH63" s="15"/>
      <c r="CI63" s="15"/>
      <c r="CJ63" s="15"/>
      <c r="CK63" s="15"/>
      <c r="CL63" s="15"/>
      <c r="CM63" s="16"/>
      <c r="CN63" s="23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5"/>
    </row>
    <row r="64" spans="1:108" s="5" customFormat="1" ht="15" customHeight="1">
      <c r="A64" s="10" t="s">
        <v>117</v>
      </c>
      <c r="B64" s="11"/>
      <c r="C64" s="11"/>
      <c r="D64" s="11"/>
      <c r="E64" s="11"/>
      <c r="F64" s="11"/>
      <c r="G64" s="11"/>
      <c r="H64" s="11"/>
      <c r="I64" s="12"/>
      <c r="J64" s="6"/>
      <c r="K64" s="13" t="s">
        <v>118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7"/>
      <c r="BI64" s="14" t="s">
        <v>119</v>
      </c>
      <c r="BJ64" s="15"/>
      <c r="BK64" s="15"/>
      <c r="BL64" s="15"/>
      <c r="BM64" s="15"/>
      <c r="BN64" s="15"/>
      <c r="BO64" s="15"/>
      <c r="BP64" s="15"/>
      <c r="BQ64" s="15"/>
      <c r="BR64" s="15"/>
      <c r="BS64" s="16"/>
      <c r="BT64" s="26">
        <f>(3.1+12.5)/(5.28+2.89+3.1+12.5)*100</f>
        <v>65.628944047118225</v>
      </c>
      <c r="BU64" s="27"/>
      <c r="BV64" s="27"/>
      <c r="BW64" s="27"/>
      <c r="BX64" s="27"/>
      <c r="BY64" s="27"/>
      <c r="BZ64" s="27"/>
      <c r="CA64" s="27"/>
      <c r="CB64" s="27"/>
      <c r="CC64" s="28"/>
      <c r="CD64" s="26">
        <f>(14.16+3.44)/(1.8+3.44+7.25+14.16)*100</f>
        <v>66.041275797373373</v>
      </c>
      <c r="CE64" s="27"/>
      <c r="CF64" s="27"/>
      <c r="CG64" s="27"/>
      <c r="CH64" s="27"/>
      <c r="CI64" s="27"/>
      <c r="CJ64" s="27"/>
      <c r="CK64" s="27"/>
      <c r="CL64" s="27"/>
      <c r="CM64" s="28"/>
      <c r="CN64" s="23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5"/>
    </row>
    <row r="65" spans="1:108" s="5" customFormat="1" ht="30" customHeight="1">
      <c r="A65" s="10" t="s">
        <v>120</v>
      </c>
      <c r="B65" s="11"/>
      <c r="C65" s="11"/>
      <c r="D65" s="11"/>
      <c r="E65" s="11"/>
      <c r="F65" s="11"/>
      <c r="G65" s="11"/>
      <c r="H65" s="11"/>
      <c r="I65" s="12"/>
      <c r="J65" s="6"/>
      <c r="K65" s="13" t="s">
        <v>121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7"/>
      <c r="BI65" s="14" t="s">
        <v>24</v>
      </c>
      <c r="BJ65" s="15"/>
      <c r="BK65" s="15"/>
      <c r="BL65" s="15"/>
      <c r="BM65" s="15"/>
      <c r="BN65" s="15"/>
      <c r="BO65" s="15"/>
      <c r="BP65" s="15"/>
      <c r="BQ65" s="15"/>
      <c r="BR65" s="15"/>
      <c r="BS65" s="16"/>
      <c r="BT65" s="14">
        <v>0</v>
      </c>
      <c r="BU65" s="15"/>
      <c r="BV65" s="15"/>
      <c r="BW65" s="15"/>
      <c r="BX65" s="15"/>
      <c r="BY65" s="15"/>
      <c r="BZ65" s="15"/>
      <c r="CA65" s="15"/>
      <c r="CB65" s="15"/>
      <c r="CC65" s="16"/>
      <c r="CD65" s="14"/>
      <c r="CE65" s="15"/>
      <c r="CF65" s="15"/>
      <c r="CG65" s="15"/>
      <c r="CH65" s="15"/>
      <c r="CI65" s="15"/>
      <c r="CJ65" s="15"/>
      <c r="CK65" s="15"/>
      <c r="CL65" s="15"/>
      <c r="CM65" s="16"/>
      <c r="CN65" s="23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5"/>
    </row>
    <row r="66" spans="1:108" s="5" customFormat="1" ht="30" customHeight="1">
      <c r="A66" s="10" t="s">
        <v>122</v>
      </c>
      <c r="B66" s="11"/>
      <c r="C66" s="11"/>
      <c r="D66" s="11"/>
      <c r="E66" s="11"/>
      <c r="F66" s="11"/>
      <c r="G66" s="11"/>
      <c r="H66" s="11"/>
      <c r="I66" s="12"/>
      <c r="J66" s="6"/>
      <c r="K66" s="13" t="s">
        <v>123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7"/>
      <c r="BI66" s="14" t="s">
        <v>24</v>
      </c>
      <c r="BJ66" s="15"/>
      <c r="BK66" s="15"/>
      <c r="BL66" s="15"/>
      <c r="BM66" s="15"/>
      <c r="BN66" s="15"/>
      <c r="BO66" s="15"/>
      <c r="BP66" s="15"/>
      <c r="BQ66" s="15"/>
      <c r="BR66" s="15"/>
      <c r="BS66" s="16"/>
      <c r="BT66" s="14">
        <v>0</v>
      </c>
      <c r="BU66" s="15"/>
      <c r="BV66" s="15"/>
      <c r="BW66" s="15"/>
      <c r="BX66" s="15"/>
      <c r="BY66" s="15"/>
      <c r="BZ66" s="15"/>
      <c r="CA66" s="15"/>
      <c r="CB66" s="15"/>
      <c r="CC66" s="16"/>
      <c r="CD66" s="14"/>
      <c r="CE66" s="15"/>
      <c r="CF66" s="15"/>
      <c r="CG66" s="15"/>
      <c r="CH66" s="15"/>
      <c r="CI66" s="15"/>
      <c r="CJ66" s="15"/>
      <c r="CK66" s="15"/>
      <c r="CL66" s="15"/>
      <c r="CM66" s="16"/>
      <c r="CN66" s="23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5"/>
    </row>
    <row r="67" spans="1:108" s="5" customFormat="1" ht="45" customHeight="1">
      <c r="A67" s="10" t="s">
        <v>124</v>
      </c>
      <c r="B67" s="11"/>
      <c r="C67" s="11"/>
      <c r="D67" s="11"/>
      <c r="E67" s="11"/>
      <c r="F67" s="11"/>
      <c r="G67" s="11"/>
      <c r="H67" s="11"/>
      <c r="I67" s="12"/>
      <c r="J67" s="6"/>
      <c r="K67" s="13" t="s">
        <v>125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7"/>
      <c r="BI67" s="14" t="s">
        <v>119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6"/>
      <c r="BT67" s="17" t="s">
        <v>126</v>
      </c>
      <c r="BU67" s="18"/>
      <c r="BV67" s="18"/>
      <c r="BW67" s="18"/>
      <c r="BX67" s="18"/>
      <c r="BY67" s="18"/>
      <c r="BZ67" s="18"/>
      <c r="CA67" s="18"/>
      <c r="CB67" s="18"/>
      <c r="CC67" s="19"/>
      <c r="CD67" s="14" t="s">
        <v>21</v>
      </c>
      <c r="CE67" s="15"/>
      <c r="CF67" s="15"/>
      <c r="CG67" s="15"/>
      <c r="CH67" s="15"/>
      <c r="CI67" s="15"/>
      <c r="CJ67" s="15"/>
      <c r="CK67" s="15"/>
      <c r="CL67" s="15"/>
      <c r="CM67" s="16"/>
      <c r="CN67" s="20" t="s">
        <v>21</v>
      </c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2"/>
    </row>
    <row r="69" spans="1:108" s="1" customFormat="1" ht="12.75">
      <c r="G69" s="1" t="s">
        <v>127</v>
      </c>
    </row>
    <row r="70" spans="1:108" s="1" customFormat="1" ht="47.25" customHeight="1">
      <c r="A70" s="8" t="s">
        <v>128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</row>
    <row r="71" spans="1:108" s="1" customFormat="1" ht="34.5" customHeight="1">
      <c r="A71" s="8" t="s">
        <v>129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</row>
    <row r="72" spans="1:108" s="1" customFormat="1" ht="34.5" customHeight="1">
      <c r="A72" s="8" t="s">
        <v>130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</row>
    <row r="73" spans="1:108" s="1" customFormat="1" ht="47.25" customHeight="1">
      <c r="A73" s="8" t="s">
        <v>131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</row>
    <row r="74" spans="1:108" s="1" customFormat="1" ht="34.5" customHeight="1">
      <c r="A74" s="8" t="s">
        <v>132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</row>
    <row r="75" spans="1:108" ht="3" customHeight="1"/>
  </sheetData>
  <mergeCells count="331">
    <mergeCell ref="A5:DD5"/>
    <mergeCell ref="A6:DD6"/>
    <mergeCell ref="A7:DD7"/>
    <mergeCell ref="A8:DD8"/>
    <mergeCell ref="AF10:DD10"/>
    <mergeCell ref="J11:BH11"/>
    <mergeCell ref="A16:I16"/>
    <mergeCell ref="K16:BG16"/>
    <mergeCell ref="BI16:BS16"/>
    <mergeCell ref="BT16:CC16"/>
    <mergeCell ref="CD16:CM16"/>
    <mergeCell ref="CN16:DD16"/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18:I18"/>
    <mergeCell ref="K18:BG18"/>
    <mergeCell ref="BI18:BS18"/>
    <mergeCell ref="BT18:CC18"/>
    <mergeCell ref="CD18:CM18"/>
    <mergeCell ref="CN18:DD18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J34:BH34"/>
    <mergeCell ref="BI34:BS34"/>
    <mergeCell ref="BT34:CC34"/>
    <mergeCell ref="CD34:CM34"/>
    <mergeCell ref="CN34:DD34"/>
    <mergeCell ref="A33:I33"/>
    <mergeCell ref="J33:BH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J35:BH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70:DD70"/>
    <mergeCell ref="A71:DD71"/>
    <mergeCell ref="A72:DD72"/>
    <mergeCell ref="A73:DD73"/>
    <mergeCell ref="A74:DD74"/>
    <mergeCell ref="A67:I67"/>
    <mergeCell ref="K67:BG67"/>
    <mergeCell ref="BI67:BS67"/>
    <mergeCell ref="BT67:CC67"/>
    <mergeCell ref="CD67:CM67"/>
    <mergeCell ref="CN67:DD67"/>
  </mergeCells>
  <pageMargins left="0.78740157480314965" right="0.31496062992125984" top="0.59055118110236227" bottom="0.39370078740157483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приказ ФСТ 2017 </vt:lpstr>
      <vt:lpstr>'приказ ФСТ 2017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2018-04-21T03:07:04Z</cp:lastPrinted>
  <dcterms:created xsi:type="dcterms:W3CDTF">2018-04-07T03:31:03Z</dcterms:created>
  <dcterms:modified xsi:type="dcterms:W3CDTF">2018-04-21T03:07:09Z</dcterms:modified>
</cp:coreProperties>
</file>